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2755" windowHeight="10260" firstSheet="3" activeTab="8"/>
  </bookViews>
  <sheets>
    <sheet name="Months" sheetId="1" r:id="rId1"/>
    <sheet name="Occupation Type" sheetId="2" r:id="rId2"/>
    <sheet name="Body Parts" sheetId="3" r:id="rId3"/>
    <sheet name="Incident Type" sheetId="4" r:id="rId4"/>
    <sheet name="Equipment Type" sheetId="5" r:id="rId5"/>
    <sheet name="Operation Type" sheetId="6" r:id="rId6"/>
    <sheet name="Location" sheetId="7" r:id="rId7"/>
    <sheet name="Time in Service For Company" sheetId="8" r:id="rId8"/>
    <sheet name="Time Of Day" sheetId="9" r:id="rId9"/>
  </sheets>
  <definedNames/>
  <calcPr fullCalcOnLoad="1"/>
</workbook>
</file>

<file path=xl/sharedStrings.xml><?xml version="1.0" encoding="utf-8"?>
<sst xmlns="http://schemas.openxmlformats.org/spreadsheetml/2006/main" count="768" uniqueCount="221">
  <si>
    <t>2013 Rotary Rig Supplemental Incident Reports  (Total Counts)</t>
  </si>
  <si>
    <t>LTIs by Months</t>
  </si>
  <si>
    <t>US - Land</t>
  </si>
  <si>
    <t>US - Water</t>
  </si>
  <si>
    <t>Canada - Land</t>
  </si>
  <si>
    <t>Canada - Water</t>
  </si>
  <si>
    <t>Central  America  &amp; Caribbean - Land</t>
  </si>
  <si>
    <t>Central  America &amp; Caribbean - Water</t>
  </si>
  <si>
    <t>European - Land</t>
  </si>
  <si>
    <t>European - Water</t>
  </si>
  <si>
    <t>Africa - Land</t>
  </si>
  <si>
    <t>Africa - Water</t>
  </si>
  <si>
    <t>Middle East - Land</t>
  </si>
  <si>
    <t>Middle East - Water</t>
  </si>
  <si>
    <t>Asia Pacific  - Land</t>
  </si>
  <si>
    <t>Asia Pacific - Water</t>
  </si>
  <si>
    <t>South America Land</t>
  </si>
  <si>
    <t>South America Water</t>
  </si>
  <si>
    <t>Australasia - Land</t>
  </si>
  <si>
    <t>Australasia - Water</t>
  </si>
  <si>
    <t>Industry Total</t>
  </si>
  <si>
    <t>January</t>
  </si>
  <si>
    <t>Count</t>
  </si>
  <si>
    <t>Percent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</si>
  <si>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</si>
  <si>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</si>
  <si>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</si>
  <si>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</si>
  <si>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</si>
  <si>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</si>
  <si>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</si>
  <si>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</si>
  <si>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</si>
  <si>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</si>
  <si>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</si>
  <si>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 For Months: </t>
  </si>
  <si>
    <t>LTIs by Occupation Type</t>
  </si>
  <si>
    <t>Roustabout (Lease Hand)</t>
  </si>
  <si>
    <t>Floorman</t>
  </si>
  <si>
    <t>Derrickman</t>
  </si>
  <si>
    <t>Driller (Asst. Dr.)</t>
  </si>
  <si>
    <t>Toolpusher (Asst.TP, Tourpusher)</t>
  </si>
  <si>
    <t>Electrician (Electronic Technician)</t>
  </si>
  <si>
    <t>Motorman</t>
  </si>
  <si>
    <t>Mechanic (Repair Technician)</t>
  </si>
  <si>
    <t>Crane Operator (Forklift Operator)</t>
  </si>
  <si>
    <t>Barge Engineer/Ballast Control Op.</t>
  </si>
  <si>
    <t>Superintendent/other Supervisors</t>
  </si>
  <si>
    <t>Truck Driver (Truck Pusher)</t>
  </si>
  <si>
    <t>Rig Helper</t>
  </si>
  <si>
    <t>Truck Helper</t>
  </si>
  <si>
    <t>Welder</t>
  </si>
  <si>
    <t>Maintenance Supervisor</t>
  </si>
  <si>
    <t>Catering Personnel (Camp Staff)</t>
  </si>
  <si>
    <t>Radio Operator</t>
  </si>
  <si>
    <t>Deck Supervisor (Deck Coordinator)</t>
  </si>
  <si>
    <t>Subsea Engineer</t>
  </si>
  <si>
    <t>Medic</t>
  </si>
  <si>
    <t>Marine Crew</t>
  </si>
  <si>
    <t>Other</t>
  </si>
  <si>
    <t xml:space="preserve">Totals For Occupation Type: </t>
  </si>
  <si>
    <t>LTIs by Body Parts</t>
  </si>
  <si>
    <t>Eyes (eyelid)</t>
  </si>
  <si>
    <t>Head (face, nose, mouth, chin, jaw, teeth, eyebrow)</t>
  </si>
  <si>
    <t>Back</t>
  </si>
  <si>
    <t>Trunk/Torso (chest, abdomen, groin)</t>
  </si>
  <si>
    <t>Arm(s)</t>
  </si>
  <si>
    <t>Hand(s) / Wrist(s)</t>
  </si>
  <si>
    <t>Finger(s) (thumb(s))</t>
  </si>
  <si>
    <t>Leg(s)</t>
  </si>
  <si>
    <t>Feet/Ankles</t>
  </si>
  <si>
    <t>Toes</t>
  </si>
  <si>
    <t>Neck</t>
  </si>
  <si>
    <t>Shoulder(s)</t>
  </si>
  <si>
    <t>Elbow(s)</t>
  </si>
  <si>
    <t>Knee(s)</t>
  </si>
  <si>
    <t>Skin</t>
  </si>
  <si>
    <t>Lungs/Respiratory Problems</t>
  </si>
  <si>
    <t>Digestive/Internal Problems</t>
  </si>
  <si>
    <t xml:space="preserve">Totals For Body Parts: </t>
  </si>
  <si>
    <t>LTIs by Incident Type</t>
  </si>
  <si>
    <t>Struck By</t>
  </si>
  <si>
    <t>Struck Against</t>
  </si>
  <si>
    <t>Caught Between/In</t>
  </si>
  <si>
    <t>Slip/Fall: Same Level</t>
  </si>
  <si>
    <t>Slip/Fall: Different Level</t>
  </si>
  <si>
    <t>Strain/Overexertion</t>
  </si>
  <si>
    <t>Contact With Chemicals/Fluids</t>
  </si>
  <si>
    <t>Electrical Shock</t>
  </si>
  <si>
    <t>Flame/heat/steam (contact/exposed)</t>
  </si>
  <si>
    <t>Debris</t>
  </si>
  <si>
    <t>Cut</t>
  </si>
  <si>
    <t>Exposure to Weather</t>
  </si>
  <si>
    <t>Jump</t>
  </si>
  <si>
    <t>Vehicle</t>
  </si>
  <si>
    <t>Exposure to Gas</t>
  </si>
  <si>
    <t>Chemical Inhalation</t>
  </si>
  <si>
    <t>Sprain</t>
  </si>
  <si>
    <t>Heat Exhaustion/Heat Stroke</t>
  </si>
  <si>
    <t>Caught On</t>
  </si>
  <si>
    <t xml:space="preserve">Totals For Incident Type: </t>
  </si>
  <si>
    <t>LTIs by Equipment Type</t>
  </si>
  <si>
    <t>Tongs</t>
  </si>
  <si>
    <t>Elevators</t>
  </si>
  <si>
    <t>Slips (drill collar clamp)</t>
  </si>
  <si>
    <t>Spinning Chain</t>
  </si>
  <si>
    <t>Iron Roughneck, Pipe Spinner, etc.</t>
  </si>
  <si>
    <t>Rotary</t>
  </si>
  <si>
    <t>Pipes/Collars/Tubulars/Csg.</t>
  </si>
  <si>
    <t>Cathead/Drawworks</t>
  </si>
  <si>
    <t>Slings (rope, cable, chain, web)</t>
  </si>
  <si>
    <t>Hand Tools: Manual</t>
  </si>
  <si>
    <t>Hand Tools:  Power</t>
  </si>
  <si>
    <t>Engines/Pumps/Machinery</t>
  </si>
  <si>
    <t xml:space="preserve">Transportation - boat </t>
  </si>
  <si>
    <t>Transportation - car, truck, bus</t>
  </si>
  <si>
    <t>Transportation - helicopter</t>
  </si>
  <si>
    <t>Kelly Bushings (master bushings)</t>
  </si>
  <si>
    <t>Stairs</t>
  </si>
  <si>
    <t>Well Control (BOP) Stack (well head, tree)</t>
  </si>
  <si>
    <t>Material</t>
  </si>
  <si>
    <t>Pressure Hoses/Lines</t>
  </si>
  <si>
    <t>Crane - Cherry Picker</t>
  </si>
  <si>
    <t>Winch Truck</t>
  </si>
  <si>
    <t>Forklift</t>
  </si>
  <si>
    <t>Ladders</t>
  </si>
  <si>
    <t>Decks (grating, walkway)</t>
  </si>
  <si>
    <t>Welding, Cutting, Grinding Equipment</t>
  </si>
  <si>
    <t>Chemicals (sack, drum, pail, bulk hopper)</t>
  </si>
  <si>
    <t>Top Drive (blocks, swivel, kelly)</t>
  </si>
  <si>
    <t>Anchor Chains/Cables/Winches</t>
  </si>
  <si>
    <t>Rig Floor Winch/Deck Winch (air/hydraulic)</t>
  </si>
  <si>
    <t>Boat Cargo (skids, tubulars, containers, etc.)</t>
  </si>
  <si>
    <t xml:space="preserve">Totals For Equipment Type: </t>
  </si>
  <si>
    <t>LTIs by Operation Type</t>
  </si>
  <si>
    <t>Tripping in/out (makeup/brakeout BHA, test tools, etc.)</t>
  </si>
  <si>
    <t>Making Connection</t>
  </si>
  <si>
    <t>Routine Drilling Operations</t>
  </si>
  <si>
    <t>Running Casing/Tubing (rig up/down csg. tools)</t>
  </si>
  <si>
    <t>Laying Down/Picking up Pipe/Tubulars</t>
  </si>
  <si>
    <t>Material Handling Manual</t>
  </si>
  <si>
    <t>Material Handling Crane/Cherry Picker</t>
  </si>
  <si>
    <t>Material Handling Winch Truck</t>
  </si>
  <si>
    <t>Material Handling Forklift</t>
  </si>
  <si>
    <t>Material Handling Rig Floor Winch</t>
  </si>
  <si>
    <t>Rigging Up/Down (rig move preparation, rig move)</t>
  </si>
  <si>
    <t>Well Control (BOP) Stack (well head/tree) Install/Maintenance</t>
  </si>
  <si>
    <t>Rig/Equipment Repairs or Maintenance</t>
  </si>
  <si>
    <t>Mud Mixing/Pumping</t>
  </si>
  <si>
    <t>Cementing</t>
  </si>
  <si>
    <t>Special Operations (wireline, perforating, etc.)</t>
  </si>
  <si>
    <t>Walking</t>
  </si>
  <si>
    <t>Training</t>
  </si>
  <si>
    <t>Well Testing</t>
  </si>
  <si>
    <t>Abrasive Blasting/Paint/Scale Removal</t>
  </si>
  <si>
    <t>Painting (painting related tasks)</t>
  </si>
  <si>
    <t>Running/Retrieving Anchors</t>
  </si>
  <si>
    <t>Handling Riser</t>
  </si>
  <si>
    <t>Jacking Up/Down Operations</t>
  </si>
  <si>
    <t>Travel/Transportation</t>
  </si>
  <si>
    <t xml:space="preserve">Totals For Operation Type: </t>
  </si>
  <si>
    <t>LTIs by Location</t>
  </si>
  <si>
    <t>Rig Floor (rotary, pipe set back area)</t>
  </si>
  <si>
    <t>Pipe Rack/Pipe Deck</t>
  </si>
  <si>
    <t>Catwalk/V-door</t>
  </si>
  <si>
    <t>Derrick/Mast (crown, monkey/stabbing board, a-frame)</t>
  </si>
  <si>
    <t>Well Control (BOP) Stack (well head/tree) Area</t>
  </si>
  <si>
    <t>Mud Mixing Tank/Area</t>
  </si>
  <si>
    <t>Shale Shaker</t>
  </si>
  <si>
    <t>Mud Pits/Tanks</t>
  </si>
  <si>
    <t>Engine Room/Generator Room</t>
  </si>
  <si>
    <t>SCR/Electrical Room</t>
  </si>
  <si>
    <t>Stairs/Ladders</t>
  </si>
  <si>
    <t>Rig Pad/Rig Decks (rig/well site/location, yard)</t>
  </si>
  <si>
    <t>Work Rooms (change house, storage house/room)</t>
  </si>
  <si>
    <t>Living/Camp Areas/Accommodations</t>
  </si>
  <si>
    <t>Crew/Work Boats</t>
  </si>
  <si>
    <t>Cellar/Substructure/Moonpool</t>
  </si>
  <si>
    <t>Truck, Car, Bus</t>
  </si>
  <si>
    <t>Helicopter</t>
  </si>
  <si>
    <t>Machinery Spaces</t>
  </si>
  <si>
    <t>Mud Pump Room</t>
  </si>
  <si>
    <t>Pontoon</t>
  </si>
  <si>
    <t>Fuel/Water Storage Tanks</t>
  </si>
  <si>
    <t>Jacking House</t>
  </si>
  <si>
    <t>Cherry Picker/ Crane</t>
  </si>
  <si>
    <t xml:space="preserve">Totals For Location: </t>
  </si>
  <si>
    <t>LTIs by Time in Service For Company</t>
  </si>
  <si>
    <t>0 mo. &lt; 3 mos.</t>
  </si>
  <si>
    <t>&gt;3 mos. &lt; 6 mos.</t>
  </si>
  <si>
    <t>&gt;6 mos. &lt; 1 yr.</t>
  </si>
  <si>
    <t>&gt;1 yr. &lt; 5 yrs.</t>
  </si>
  <si>
    <t>&gt;5 yrs. &lt; 10 yrs.</t>
  </si>
  <si>
    <t>10+ yrs.</t>
  </si>
  <si>
    <t xml:space="preserve">Totals For Time in Service For Company: </t>
  </si>
  <si>
    <t>LTIs by Time Of Day</t>
  </si>
  <si>
    <t>01:00 hrs</t>
  </si>
  <si>
    <t>02:00 hrs</t>
  </si>
  <si>
    <t>03:00 hrs</t>
  </si>
  <si>
    <t>04:00 hrs</t>
  </si>
  <si>
    <t>05:00 hrs</t>
  </si>
  <si>
    <t>06:00 hrs</t>
  </si>
  <si>
    <t>07:00 hrs</t>
  </si>
  <si>
    <t>08:00 hrs</t>
  </si>
  <si>
    <t>09:00 hrs</t>
  </si>
  <si>
    <t>10:00 hrs</t>
  </si>
  <si>
    <t>11:00 hrs</t>
  </si>
  <si>
    <t>12:00 hrs</t>
  </si>
  <si>
    <t>13:00 hrs</t>
  </si>
  <si>
    <t>14:00 hrs</t>
  </si>
  <si>
    <t>15:00 hrs</t>
  </si>
  <si>
    <t>16:00 hrs</t>
  </si>
  <si>
    <t>17:00 hrs</t>
  </si>
  <si>
    <t>18:00 hrs</t>
  </si>
  <si>
    <t>19:00 hrs</t>
  </si>
  <si>
    <t>20:00 hrs</t>
  </si>
  <si>
    <t>21:00 hrs</t>
  </si>
  <si>
    <t>22:00 hrs</t>
  </si>
  <si>
    <t>23:00 hrs</t>
  </si>
  <si>
    <t>24:00 hrs</t>
  </si>
  <si>
    <t xml:space="preserve">Totals For Time Of Day: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</si>
</sst>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21</v>
      </c>
      <c r="B9" s="3" t="s">
        <v>22</v>
      </c>
      <c r="C9" s="2">
        <v>17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8</v>
      </c>
      <c r="J9" s="2">
        <v>1</v>
      </c>
      <c r="K9" s="2">
        <v>4</v>
      </c>
      <c r="L9" s="2">
        <v>2</v>
      </c>
      <c r="M9" s="2">
        <v>4</v>
      </c>
      <c r="N9" s="2">
        <v>1</v>
      </c>
      <c r="O9" s="2">
        <v>3</v>
      </c>
      <c r="P9" s="2">
        <v>3</v>
      </c>
      <c r="Q9" s="2">
        <v>3</v>
      </c>
      <c r="R9" s="2">
        <v>1</v>
      </c>
      <c r="S9" s="2">
        <v>0</v>
      </c>
      <c r="T9" s="2">
        <v>0</v>
      </c>
      <c r="U9" s="2">
        <f>SUM($C$9:$T$9)</f>
        <v>49</v>
      </c>
    </row>
    <row r="10" spans="1:21" ht="15">
      <c r="A10" s="4"/>
      <c r="B10" s="5" t="s">
        <v>23</v>
      </c>
      <c r="C10" s="6">
        <f>IF($C$34=0,0,$C$9/$C$34)</f>
        <v>0.07203389830508475</v>
      </c>
      <c r="D10" s="6">
        <f>IF($D$34=0,0,$D$9/$D$34)</f>
        <v>0.03225806451612903</v>
      </c>
      <c r="E10" s="6">
        <f>IF($E$34=0,0,$E$9/$E$34)</f>
        <v>0.125</v>
      </c>
      <c r="F10" s="6">
        <f>IF($F$34=0,0,$F$9/$F$34)</f>
        <v>0</v>
      </c>
      <c r="G10" s="6">
        <f>IF($G$34=0,0,$G$9/$G$34)</f>
        <v>0</v>
      </c>
      <c r="H10" s="6">
        <f>IF($H$34=0,0,$H$9/$H$34)</f>
        <v>0</v>
      </c>
      <c r="I10" s="6">
        <f>IF($I$34=0,0,$I$9/$I$34)</f>
        <v>0.08333333333333333</v>
      </c>
      <c r="J10" s="6">
        <f>IF($J$34=0,0,$J$9/$J$34)</f>
        <v>0.020833333333333332</v>
      </c>
      <c r="K10" s="6">
        <f>IF($K$34=0,0,$K$9/$K$34)</f>
        <v>0.05063291139240506</v>
      </c>
      <c r="L10" s="6">
        <f>IF($L$34=0,0,$L$9/$L$34)</f>
        <v>0.06666666666666667</v>
      </c>
      <c r="M10" s="6">
        <f>IF($M$34=0,0,$M$9/$M$34)</f>
        <v>0.06451612903225806</v>
      </c>
      <c r="N10" s="6">
        <f>IF($N$34=0,0,$N$9/$N$34)</f>
        <v>0.07692307692307693</v>
      </c>
      <c r="O10" s="6">
        <f>IF($O$34=0,0,$O$9/$O$34)</f>
        <v>0.14285714285714285</v>
      </c>
      <c r="P10" s="6">
        <f>IF($P$34=0,0,$P$9/$P$34)</f>
        <v>0.08333333333333333</v>
      </c>
      <c r="Q10" s="6">
        <f>IF($Q$34=0,0,$Q$9/$Q$34)</f>
        <v>0.125</v>
      </c>
      <c r="R10" s="6">
        <f>IF($R$34=0,0,$R$9/$R$34)</f>
        <v>0.04</v>
      </c>
      <c r="S10" s="6">
        <f>IF($S$34=0,0,$S$9/$S$34)</f>
        <v>0</v>
      </c>
      <c r="T10" s="6">
        <f>IF($T$34=0,0,$T$9/$T$34)</f>
        <v>0</v>
      </c>
      <c r="U10" s="6">
        <f>IF($U$34=0,0,$U$9/$U$34)</f>
        <v>0.06712328767123288</v>
      </c>
    </row>
    <row r="11" spans="1:21" ht="15">
      <c r="A11" s="2" t="s">
        <v>24</v>
      </c>
      <c r="B11" s="3" t="s">
        <v>22</v>
      </c>
      <c r="C11" s="2">
        <v>17</v>
      </c>
      <c r="D11" s="2">
        <v>4</v>
      </c>
      <c r="E11" s="2">
        <v>0</v>
      </c>
      <c r="F11" s="2">
        <v>0</v>
      </c>
      <c r="G11" s="2">
        <v>0</v>
      </c>
      <c r="H11" s="2">
        <v>1</v>
      </c>
      <c r="I11" s="2">
        <v>6</v>
      </c>
      <c r="J11" s="2">
        <v>3</v>
      </c>
      <c r="K11" s="2">
        <v>10</v>
      </c>
      <c r="L11" s="2">
        <v>1</v>
      </c>
      <c r="M11" s="2">
        <v>7</v>
      </c>
      <c r="N11" s="2">
        <v>0</v>
      </c>
      <c r="O11" s="2">
        <v>0</v>
      </c>
      <c r="P11" s="2">
        <v>4</v>
      </c>
      <c r="Q11" s="2">
        <v>1</v>
      </c>
      <c r="R11" s="2">
        <v>4</v>
      </c>
      <c r="S11" s="2">
        <v>0</v>
      </c>
      <c r="T11" s="2">
        <v>0</v>
      </c>
      <c r="U11" s="2">
        <f>SUM($C$11:$T$11)</f>
        <v>58</v>
      </c>
    </row>
    <row r="12" spans="1:21" ht="15">
      <c r="A12" s="4"/>
      <c r="B12" s="5" t="s">
        <v>23</v>
      </c>
      <c r="C12" s="6">
        <f>IF($C$34=0,0,$C$11/$C$34)</f>
        <v>0.07203389830508475</v>
      </c>
      <c r="D12" s="6">
        <f>IF($D$34=0,0,$D$11/$D$34)</f>
        <v>0.12903225806451613</v>
      </c>
      <c r="E12" s="6">
        <f>IF($E$34=0,0,$E$11/$E$34)</f>
        <v>0</v>
      </c>
      <c r="F12" s="6">
        <f>IF($F$34=0,0,$F$11/$F$34)</f>
        <v>0</v>
      </c>
      <c r="G12" s="6">
        <f>IF($G$34=0,0,$G$11/$G$34)</f>
        <v>0</v>
      </c>
      <c r="H12" s="6">
        <f>IF($H$34=0,0,$H$11/$H$34)</f>
        <v>0.1111111111111111</v>
      </c>
      <c r="I12" s="6">
        <f>IF($I$34=0,0,$I$11/$I$34)</f>
        <v>0.0625</v>
      </c>
      <c r="J12" s="6">
        <f>IF($J$34=0,0,$J$11/$J$34)</f>
        <v>0.0625</v>
      </c>
      <c r="K12" s="6">
        <f>IF($K$34=0,0,$K$11/$K$34)</f>
        <v>0.12658227848101267</v>
      </c>
      <c r="L12" s="6">
        <f>IF($L$34=0,0,$L$11/$L$34)</f>
        <v>0.03333333333333333</v>
      </c>
      <c r="M12" s="6">
        <f>IF($M$34=0,0,$M$11/$M$34)</f>
        <v>0.11290322580645161</v>
      </c>
      <c r="N12" s="6">
        <f>IF($N$34=0,0,$N$11/$N$34)</f>
        <v>0</v>
      </c>
      <c r="O12" s="6">
        <f>IF($O$34=0,0,$O$11/$O$34)</f>
        <v>0</v>
      </c>
      <c r="P12" s="6">
        <f>IF($P$34=0,0,$P$11/$P$34)</f>
        <v>0.1111111111111111</v>
      </c>
      <c r="Q12" s="6">
        <f>IF($Q$34=0,0,$Q$11/$Q$34)</f>
        <v>0.041666666666666664</v>
      </c>
      <c r="R12" s="6">
        <f>IF($R$34=0,0,$R$11/$R$34)</f>
        <v>0.16</v>
      </c>
      <c r="S12" s="6">
        <f>IF($S$34=0,0,$S$11/$S$34)</f>
        <v>0</v>
      </c>
      <c r="T12" s="6">
        <f>IF($T$34=0,0,$T$11/$T$34)</f>
        <v>0</v>
      </c>
      <c r="U12" s="6">
        <f>IF($U$34=0,0,$U$11/$U$34)</f>
        <v>0.07945205479452055</v>
      </c>
    </row>
    <row r="13" spans="1:21" ht="15">
      <c r="A13" s="2" t="s">
        <v>25</v>
      </c>
      <c r="B13" s="3" t="s">
        <v>22</v>
      </c>
      <c r="C13" s="2">
        <v>24</v>
      </c>
      <c r="D13" s="2">
        <v>8</v>
      </c>
      <c r="E13" s="2">
        <v>1</v>
      </c>
      <c r="F13" s="2">
        <v>0</v>
      </c>
      <c r="G13" s="2">
        <v>1</v>
      </c>
      <c r="H13" s="2">
        <v>2</v>
      </c>
      <c r="I13" s="2">
        <v>9</v>
      </c>
      <c r="J13" s="2">
        <v>5</v>
      </c>
      <c r="K13" s="2">
        <v>4</v>
      </c>
      <c r="L13" s="2">
        <v>7</v>
      </c>
      <c r="M13" s="2">
        <v>5</v>
      </c>
      <c r="N13" s="2">
        <v>2</v>
      </c>
      <c r="O13" s="2">
        <v>2</v>
      </c>
      <c r="P13" s="2">
        <v>3</v>
      </c>
      <c r="Q13" s="2">
        <v>2</v>
      </c>
      <c r="R13" s="2">
        <v>2</v>
      </c>
      <c r="S13" s="2">
        <v>0</v>
      </c>
      <c r="T13" s="2">
        <v>0</v>
      </c>
      <c r="U13" s="2">
        <f>SUM($C$13:$T$13)</f>
        <v>77</v>
      </c>
    </row>
    <row r="14" spans="1:21" ht="15">
      <c r="A14" s="4"/>
      <c r="B14" s="5" t="s">
        <v>23</v>
      </c>
      <c r="C14" s="6">
        <f>IF($C$34=0,0,$C$13/$C$34)</f>
        <v>0.1016949152542373</v>
      </c>
      <c r="D14" s="6">
        <f>IF($D$34=0,0,$D$13/$D$34)</f>
        <v>0.25806451612903225</v>
      </c>
      <c r="E14" s="6">
        <f>IF($E$34=0,0,$E$13/$E$34)</f>
        <v>0.125</v>
      </c>
      <c r="F14" s="6">
        <f>IF($F$34=0,0,$F$13/$F$34)</f>
        <v>0</v>
      </c>
      <c r="G14" s="6">
        <f>IF($G$34=0,0,$G$13/$G$34)</f>
        <v>0.08333333333333333</v>
      </c>
      <c r="H14" s="6">
        <f>IF($H$34=0,0,$H$13/$H$34)</f>
        <v>0.2222222222222222</v>
      </c>
      <c r="I14" s="6">
        <f>IF($I$34=0,0,$I$13/$I$34)</f>
        <v>0.09375</v>
      </c>
      <c r="J14" s="6">
        <f>IF($J$34=0,0,$J$13/$J$34)</f>
        <v>0.10416666666666667</v>
      </c>
      <c r="K14" s="6">
        <f>IF($K$34=0,0,$K$13/$K$34)</f>
        <v>0.05063291139240506</v>
      </c>
      <c r="L14" s="6">
        <f>IF($L$34=0,0,$L$13/$L$34)</f>
        <v>0.23333333333333334</v>
      </c>
      <c r="M14" s="6">
        <f>IF($M$34=0,0,$M$13/$M$34)</f>
        <v>0.08064516129032258</v>
      </c>
      <c r="N14" s="6">
        <f>IF($N$34=0,0,$N$13/$N$34)</f>
        <v>0.15384615384615385</v>
      </c>
      <c r="O14" s="6">
        <f>IF($O$34=0,0,$O$13/$O$34)</f>
        <v>0.09523809523809523</v>
      </c>
      <c r="P14" s="6">
        <f>IF($P$34=0,0,$P$13/$P$34)</f>
        <v>0.08333333333333333</v>
      </c>
      <c r="Q14" s="6">
        <f>IF($Q$34=0,0,$Q$13/$Q$34)</f>
        <v>0.08333333333333333</v>
      </c>
      <c r="R14" s="6">
        <f>IF($R$34=0,0,$R$13/$R$34)</f>
        <v>0.08</v>
      </c>
      <c r="S14" s="6">
        <f>IF($S$34=0,0,$S$13/$S$34)</f>
        <v>0</v>
      </c>
      <c r="T14" s="6">
        <f>IF($T$34=0,0,$T$13/$T$34)</f>
        <v>0</v>
      </c>
      <c r="U14" s="6">
        <f>IF($U$34=0,0,$U$13/$U$34)</f>
        <v>0.10547945205479452</v>
      </c>
    </row>
    <row r="15" spans="1:21" ht="15">
      <c r="A15" s="2" t="s">
        <v>26</v>
      </c>
      <c r="B15" s="3" t="s">
        <v>22</v>
      </c>
      <c r="C15" s="2">
        <v>28</v>
      </c>
      <c r="D15" s="2">
        <v>0</v>
      </c>
      <c r="E15" s="2">
        <v>0</v>
      </c>
      <c r="F15" s="2">
        <v>0</v>
      </c>
      <c r="G15" s="2">
        <v>4</v>
      </c>
      <c r="H15" s="2">
        <v>2</v>
      </c>
      <c r="I15" s="2">
        <v>8</v>
      </c>
      <c r="J15" s="2">
        <v>4</v>
      </c>
      <c r="K15" s="2">
        <v>9</v>
      </c>
      <c r="L15" s="2">
        <v>3</v>
      </c>
      <c r="M15" s="2">
        <v>4</v>
      </c>
      <c r="N15" s="2">
        <v>1</v>
      </c>
      <c r="O15" s="2">
        <v>2</v>
      </c>
      <c r="P15" s="2">
        <v>3</v>
      </c>
      <c r="Q15" s="2">
        <v>1</v>
      </c>
      <c r="R15" s="2">
        <v>1</v>
      </c>
      <c r="S15" s="2">
        <v>0</v>
      </c>
      <c r="T15" s="2">
        <v>0</v>
      </c>
      <c r="U15" s="2">
        <f>SUM($C$15:$T$15)</f>
        <v>70</v>
      </c>
    </row>
    <row r="16" spans="1:21" ht="15">
      <c r="A16" s="4"/>
      <c r="B16" s="5" t="s">
        <v>23</v>
      </c>
      <c r="C16" s="6">
        <f>IF($C$34=0,0,$C$15/$C$34)</f>
        <v>0.11864406779661017</v>
      </c>
      <c r="D16" s="6">
        <f>IF($D$34=0,0,$D$15/$D$34)</f>
        <v>0</v>
      </c>
      <c r="E16" s="6">
        <f>IF($E$34=0,0,$E$15/$E$34)</f>
        <v>0</v>
      </c>
      <c r="F16" s="6">
        <f>IF($F$34=0,0,$F$15/$F$34)</f>
        <v>0</v>
      </c>
      <c r="G16" s="6">
        <f>IF($G$34=0,0,$G$15/$G$34)</f>
        <v>0.3333333333333333</v>
      </c>
      <c r="H16" s="6">
        <f>IF($H$34=0,0,$H$15/$H$34)</f>
        <v>0.2222222222222222</v>
      </c>
      <c r="I16" s="6">
        <f>IF($I$34=0,0,$I$15/$I$34)</f>
        <v>0.08333333333333333</v>
      </c>
      <c r="J16" s="6">
        <f>IF($J$34=0,0,$J$15/$J$34)</f>
        <v>0.08333333333333333</v>
      </c>
      <c r="K16" s="6">
        <f>IF($K$34=0,0,$K$15/$K$34)</f>
        <v>0.11392405063291139</v>
      </c>
      <c r="L16" s="6">
        <f>IF($L$34=0,0,$L$15/$L$34)</f>
        <v>0.1</v>
      </c>
      <c r="M16" s="6">
        <f>IF($M$34=0,0,$M$15/$M$34)</f>
        <v>0.06451612903225806</v>
      </c>
      <c r="N16" s="6">
        <f>IF($N$34=0,0,$N$15/$N$34)</f>
        <v>0.07692307692307693</v>
      </c>
      <c r="O16" s="6">
        <f>IF($O$34=0,0,$O$15/$O$34)</f>
        <v>0.09523809523809523</v>
      </c>
      <c r="P16" s="6">
        <f>IF($P$34=0,0,$P$15/$P$34)</f>
        <v>0.08333333333333333</v>
      </c>
      <c r="Q16" s="6">
        <f>IF($Q$34=0,0,$Q$15/$Q$34)</f>
        <v>0.041666666666666664</v>
      </c>
      <c r="R16" s="6">
        <f>IF($R$34=0,0,$R$15/$R$34)</f>
        <v>0.04</v>
      </c>
      <c r="S16" s="6">
        <f>IF($S$34=0,0,$S$15/$S$34)</f>
        <v>0</v>
      </c>
      <c r="T16" s="6">
        <f>IF($T$34=0,0,$T$15/$T$34)</f>
        <v>0</v>
      </c>
      <c r="U16" s="6">
        <f>IF($U$34=0,0,$U$15/$U$34)</f>
        <v>0.0958904109589041</v>
      </c>
    </row>
    <row r="17" spans="1:21" ht="15">
      <c r="A17" s="2" t="s">
        <v>27</v>
      </c>
      <c r="B17" s="3" t="s">
        <v>22</v>
      </c>
      <c r="C17" s="2">
        <v>18</v>
      </c>
      <c r="D17" s="2">
        <v>2</v>
      </c>
      <c r="E17" s="2">
        <v>1</v>
      </c>
      <c r="F17" s="2">
        <v>0</v>
      </c>
      <c r="G17" s="2">
        <v>1</v>
      </c>
      <c r="H17" s="2">
        <v>0</v>
      </c>
      <c r="I17" s="2">
        <v>6</v>
      </c>
      <c r="J17" s="2">
        <v>4</v>
      </c>
      <c r="K17" s="2">
        <v>5</v>
      </c>
      <c r="L17" s="2">
        <v>2</v>
      </c>
      <c r="M17" s="2">
        <v>5</v>
      </c>
      <c r="N17" s="2">
        <v>0</v>
      </c>
      <c r="O17" s="2">
        <v>1</v>
      </c>
      <c r="P17" s="2">
        <v>2</v>
      </c>
      <c r="Q17" s="2">
        <v>2</v>
      </c>
      <c r="R17" s="2">
        <v>2</v>
      </c>
      <c r="S17" s="2">
        <v>0</v>
      </c>
      <c r="T17" s="2">
        <v>0</v>
      </c>
      <c r="U17" s="2">
        <f>SUM($C$17:$T$17)</f>
        <v>51</v>
      </c>
    </row>
    <row r="18" spans="1:21" ht="15">
      <c r="A18" s="4"/>
      <c r="B18" s="5" t="s">
        <v>23</v>
      </c>
      <c r="C18" s="6">
        <f>IF($C$34=0,0,$C$17/$C$34)</f>
        <v>0.07627118644067797</v>
      </c>
      <c r="D18" s="6">
        <f>IF($D$34=0,0,$D$17/$D$34)</f>
        <v>0.06451612903225806</v>
      </c>
      <c r="E18" s="6">
        <f>IF($E$34=0,0,$E$17/$E$34)</f>
        <v>0.125</v>
      </c>
      <c r="F18" s="6">
        <f>IF($F$34=0,0,$F$17/$F$34)</f>
        <v>0</v>
      </c>
      <c r="G18" s="6">
        <f>IF($G$34=0,0,$G$17/$G$34)</f>
        <v>0.08333333333333333</v>
      </c>
      <c r="H18" s="6">
        <f>IF($H$34=0,0,$H$17/$H$34)</f>
        <v>0</v>
      </c>
      <c r="I18" s="6">
        <f>IF($I$34=0,0,$I$17/$I$34)</f>
        <v>0.0625</v>
      </c>
      <c r="J18" s="6">
        <f>IF($J$34=0,0,$J$17/$J$34)</f>
        <v>0.08333333333333333</v>
      </c>
      <c r="K18" s="6">
        <f>IF($K$34=0,0,$K$17/$K$34)</f>
        <v>0.06329113924050633</v>
      </c>
      <c r="L18" s="6">
        <f>IF($L$34=0,0,$L$17/$L$34)</f>
        <v>0.06666666666666667</v>
      </c>
      <c r="M18" s="6">
        <f>IF($M$34=0,0,$M$17/$M$34)</f>
        <v>0.08064516129032258</v>
      </c>
      <c r="N18" s="6">
        <f>IF($N$34=0,0,$N$17/$N$34)</f>
        <v>0</v>
      </c>
      <c r="O18" s="6">
        <f>IF($O$34=0,0,$O$17/$O$34)</f>
        <v>0.047619047619047616</v>
      </c>
      <c r="P18" s="6">
        <f>IF($P$34=0,0,$P$17/$P$34)</f>
        <v>0.05555555555555555</v>
      </c>
      <c r="Q18" s="6">
        <f>IF($Q$34=0,0,$Q$17/$Q$34)</f>
        <v>0.08333333333333333</v>
      </c>
      <c r="R18" s="6">
        <f>IF($R$34=0,0,$R$17/$R$34)</f>
        <v>0.08</v>
      </c>
      <c r="S18" s="6">
        <f>IF($S$34=0,0,$S$17/$S$34)</f>
        <v>0</v>
      </c>
      <c r="T18" s="6">
        <f>IF($T$34=0,0,$T$17/$T$34)</f>
        <v>0</v>
      </c>
      <c r="U18" s="6">
        <f>IF($U$34=0,0,$U$17/$U$34)</f>
        <v>0.06986301369863014</v>
      </c>
    </row>
    <row r="19" spans="1:21" ht="15">
      <c r="A19" s="2" t="s">
        <v>28</v>
      </c>
      <c r="B19" s="3" t="s">
        <v>22</v>
      </c>
      <c r="C19" s="2">
        <v>11</v>
      </c>
      <c r="D19" s="2">
        <v>1</v>
      </c>
      <c r="E19" s="2">
        <v>1</v>
      </c>
      <c r="F19" s="2">
        <v>0</v>
      </c>
      <c r="G19" s="2">
        <v>1</v>
      </c>
      <c r="H19" s="2">
        <v>1</v>
      </c>
      <c r="I19" s="2">
        <v>5</v>
      </c>
      <c r="J19" s="2">
        <v>6</v>
      </c>
      <c r="K19" s="2">
        <v>7</v>
      </c>
      <c r="L19" s="2">
        <v>2</v>
      </c>
      <c r="M19" s="2">
        <v>7</v>
      </c>
      <c r="N19" s="2">
        <v>2</v>
      </c>
      <c r="O19" s="2">
        <v>1</v>
      </c>
      <c r="P19" s="2">
        <v>1</v>
      </c>
      <c r="Q19" s="2">
        <v>1</v>
      </c>
      <c r="R19" s="2">
        <v>2</v>
      </c>
      <c r="S19" s="2">
        <v>0</v>
      </c>
      <c r="T19" s="2">
        <v>0</v>
      </c>
      <c r="U19" s="2">
        <f>SUM($C$19:$T$19)</f>
        <v>49</v>
      </c>
    </row>
    <row r="20" spans="1:21" ht="15">
      <c r="A20" s="4"/>
      <c r="B20" s="5" t="s">
        <v>23</v>
      </c>
      <c r="C20" s="6">
        <f>IF($C$34=0,0,$C$19/$C$34)</f>
        <v>0.046610169491525424</v>
      </c>
      <c r="D20" s="6">
        <f>IF($D$34=0,0,$D$19/$D$34)</f>
        <v>0.03225806451612903</v>
      </c>
      <c r="E20" s="6">
        <f>IF($E$34=0,0,$E$19/$E$34)</f>
        <v>0.125</v>
      </c>
      <c r="F20" s="6">
        <f>IF($F$34=0,0,$F$19/$F$34)</f>
        <v>0</v>
      </c>
      <c r="G20" s="6">
        <f>IF($G$34=0,0,$G$19/$G$34)</f>
        <v>0.08333333333333333</v>
      </c>
      <c r="H20" s="6">
        <f>IF($H$34=0,0,$H$19/$H$34)</f>
        <v>0.1111111111111111</v>
      </c>
      <c r="I20" s="6">
        <f>IF($I$34=0,0,$I$19/$I$34)</f>
        <v>0.052083333333333336</v>
      </c>
      <c r="J20" s="6">
        <f>IF($J$34=0,0,$J$19/$J$34)</f>
        <v>0.125</v>
      </c>
      <c r="K20" s="6">
        <f>IF($K$34=0,0,$K$19/$K$34)</f>
        <v>0.08860759493670886</v>
      </c>
      <c r="L20" s="6">
        <f>IF($L$34=0,0,$L$19/$L$34)</f>
        <v>0.06666666666666667</v>
      </c>
      <c r="M20" s="6">
        <f>IF($M$34=0,0,$M$19/$M$34)</f>
        <v>0.11290322580645161</v>
      </c>
      <c r="N20" s="6">
        <f>IF($N$34=0,0,$N$19/$N$34)</f>
        <v>0.15384615384615385</v>
      </c>
      <c r="O20" s="6">
        <f>IF($O$34=0,0,$O$19/$O$34)</f>
        <v>0.047619047619047616</v>
      </c>
      <c r="P20" s="6">
        <f>IF($P$34=0,0,$P$19/$P$34)</f>
        <v>0.027777777777777776</v>
      </c>
      <c r="Q20" s="6">
        <f>IF($Q$34=0,0,$Q$19/$Q$34)</f>
        <v>0.041666666666666664</v>
      </c>
      <c r="R20" s="6">
        <f>IF($R$34=0,0,$R$19/$R$34)</f>
        <v>0.08</v>
      </c>
      <c r="S20" s="6">
        <f>IF($S$34=0,0,$S$19/$S$34)</f>
        <v>0</v>
      </c>
      <c r="T20" s="6">
        <f>IF($T$34=0,0,$T$19/$T$34)</f>
        <v>0</v>
      </c>
      <c r="U20" s="6">
        <f>IF($U$34=0,0,$U$19/$U$34)</f>
        <v>0.06712328767123288</v>
      </c>
    </row>
    <row r="21" spans="1:21" ht="15">
      <c r="A21" s="2" t="s">
        <v>29</v>
      </c>
      <c r="B21" s="3" t="s">
        <v>22</v>
      </c>
      <c r="C21" s="2">
        <v>20</v>
      </c>
      <c r="D21" s="2">
        <v>3</v>
      </c>
      <c r="E21" s="2">
        <v>0</v>
      </c>
      <c r="F21" s="2">
        <v>0</v>
      </c>
      <c r="G21" s="2">
        <v>1</v>
      </c>
      <c r="H21" s="2">
        <v>1</v>
      </c>
      <c r="I21" s="2">
        <v>9</v>
      </c>
      <c r="J21" s="2">
        <v>3</v>
      </c>
      <c r="K21" s="2">
        <v>13</v>
      </c>
      <c r="L21" s="2">
        <v>3</v>
      </c>
      <c r="M21" s="2">
        <v>6</v>
      </c>
      <c r="N21" s="2">
        <v>1</v>
      </c>
      <c r="O21" s="2">
        <v>1</v>
      </c>
      <c r="P21" s="2">
        <v>3</v>
      </c>
      <c r="Q21" s="2">
        <v>4</v>
      </c>
      <c r="R21" s="2">
        <v>2</v>
      </c>
      <c r="S21" s="2">
        <v>0</v>
      </c>
      <c r="T21" s="2">
        <v>0</v>
      </c>
      <c r="U21" s="2">
        <f>SUM($C$21:$T$21)</f>
        <v>70</v>
      </c>
    </row>
    <row r="22" spans="1:21" ht="15">
      <c r="A22" s="4"/>
      <c r="B22" s="5" t="s">
        <v>23</v>
      </c>
      <c r="C22" s="6">
        <f>IF($C$34=0,0,$C$21/$C$34)</f>
        <v>0.0847457627118644</v>
      </c>
      <c r="D22" s="6">
        <f>IF($D$34=0,0,$D$21/$D$34)</f>
        <v>0.0967741935483871</v>
      </c>
      <c r="E22" s="6">
        <f>IF($E$34=0,0,$E$21/$E$34)</f>
        <v>0</v>
      </c>
      <c r="F22" s="6">
        <f>IF($F$34=0,0,$F$21/$F$34)</f>
        <v>0</v>
      </c>
      <c r="G22" s="6">
        <f>IF($G$34=0,0,$G$21/$G$34)</f>
        <v>0.08333333333333333</v>
      </c>
      <c r="H22" s="6">
        <f>IF($H$34=0,0,$H$21/$H$34)</f>
        <v>0.1111111111111111</v>
      </c>
      <c r="I22" s="6">
        <f>IF($I$34=0,0,$I$21/$I$34)</f>
        <v>0.09375</v>
      </c>
      <c r="J22" s="6">
        <f>IF($J$34=0,0,$J$21/$J$34)</f>
        <v>0.0625</v>
      </c>
      <c r="K22" s="6">
        <f>IF($K$34=0,0,$K$21/$K$34)</f>
        <v>0.16455696202531644</v>
      </c>
      <c r="L22" s="6">
        <f>IF($L$34=0,0,$L$21/$L$34)</f>
        <v>0.1</v>
      </c>
      <c r="M22" s="6">
        <f>IF($M$34=0,0,$M$21/$M$34)</f>
        <v>0.0967741935483871</v>
      </c>
      <c r="N22" s="6">
        <f>IF($N$34=0,0,$N$21/$N$34)</f>
        <v>0.07692307692307693</v>
      </c>
      <c r="O22" s="6">
        <f>IF($O$34=0,0,$O$21/$O$34)</f>
        <v>0.047619047619047616</v>
      </c>
      <c r="P22" s="6">
        <f>IF($P$34=0,0,$P$21/$P$34)</f>
        <v>0.08333333333333333</v>
      </c>
      <c r="Q22" s="6">
        <f>IF($Q$34=0,0,$Q$21/$Q$34)</f>
        <v>0.16666666666666666</v>
      </c>
      <c r="R22" s="6">
        <f>IF($R$34=0,0,$R$21/$R$34)</f>
        <v>0.08</v>
      </c>
      <c r="S22" s="6">
        <f>IF($S$34=0,0,$S$21/$S$34)</f>
        <v>0</v>
      </c>
      <c r="T22" s="6">
        <f>IF($T$34=0,0,$T$21/$T$34)</f>
        <v>0</v>
      </c>
      <c r="U22" s="6">
        <f>IF($U$34=0,0,$U$21/$U$34)</f>
        <v>0.0958904109589041</v>
      </c>
    </row>
    <row r="23" spans="1:21" ht="15">
      <c r="A23" s="2" t="s">
        <v>30</v>
      </c>
      <c r="B23" s="3" t="s">
        <v>22</v>
      </c>
      <c r="C23" s="2">
        <v>17</v>
      </c>
      <c r="D23" s="2">
        <v>1</v>
      </c>
      <c r="E23" s="2">
        <v>0</v>
      </c>
      <c r="F23" s="2">
        <v>0</v>
      </c>
      <c r="G23" s="2">
        <v>1</v>
      </c>
      <c r="H23" s="2">
        <v>0</v>
      </c>
      <c r="I23" s="2">
        <v>11</v>
      </c>
      <c r="J23" s="2">
        <v>2</v>
      </c>
      <c r="K23" s="2">
        <v>6</v>
      </c>
      <c r="L23" s="2">
        <v>2</v>
      </c>
      <c r="M23" s="2">
        <v>5</v>
      </c>
      <c r="N23" s="2">
        <v>2</v>
      </c>
      <c r="O23" s="2">
        <v>0</v>
      </c>
      <c r="P23" s="2">
        <v>5</v>
      </c>
      <c r="Q23" s="2">
        <v>2</v>
      </c>
      <c r="R23" s="2">
        <v>5</v>
      </c>
      <c r="S23" s="2">
        <v>0</v>
      </c>
      <c r="T23" s="2">
        <v>0</v>
      </c>
      <c r="U23" s="2">
        <f>SUM($C$23:$T$23)</f>
        <v>59</v>
      </c>
    </row>
    <row r="24" spans="1:21" ht="15">
      <c r="A24" s="4"/>
      <c r="B24" s="5" t="s">
        <v>23</v>
      </c>
      <c r="C24" s="6">
        <f>IF($C$34=0,0,$C$23/$C$34)</f>
        <v>0.07203389830508475</v>
      </c>
      <c r="D24" s="6">
        <f>IF($D$34=0,0,$D$23/$D$34)</f>
        <v>0.03225806451612903</v>
      </c>
      <c r="E24" s="6">
        <f>IF($E$34=0,0,$E$23/$E$34)</f>
        <v>0</v>
      </c>
      <c r="F24" s="6">
        <f>IF($F$34=0,0,$F$23/$F$34)</f>
        <v>0</v>
      </c>
      <c r="G24" s="6">
        <f>IF($G$34=0,0,$G$23/$G$34)</f>
        <v>0.08333333333333333</v>
      </c>
      <c r="H24" s="6">
        <f>IF($H$34=0,0,$H$23/$H$34)</f>
        <v>0</v>
      </c>
      <c r="I24" s="6">
        <f>IF($I$34=0,0,$I$23/$I$34)</f>
        <v>0.11458333333333333</v>
      </c>
      <c r="J24" s="6">
        <f>IF($J$34=0,0,$J$23/$J$34)</f>
        <v>0.041666666666666664</v>
      </c>
      <c r="K24" s="6">
        <f>IF($K$34=0,0,$K$23/$K$34)</f>
        <v>0.0759493670886076</v>
      </c>
      <c r="L24" s="6">
        <f>IF($L$34=0,0,$L$23/$L$34)</f>
        <v>0.06666666666666667</v>
      </c>
      <c r="M24" s="6">
        <f>IF($M$34=0,0,$M$23/$M$34)</f>
        <v>0.08064516129032258</v>
      </c>
      <c r="N24" s="6">
        <f>IF($N$34=0,0,$N$23/$N$34)</f>
        <v>0.15384615384615385</v>
      </c>
      <c r="O24" s="6">
        <f>IF($O$34=0,0,$O$23/$O$34)</f>
        <v>0</v>
      </c>
      <c r="P24" s="6">
        <f>IF($P$34=0,0,$P$23/$P$34)</f>
        <v>0.1388888888888889</v>
      </c>
      <c r="Q24" s="6">
        <f>IF($Q$34=0,0,$Q$23/$Q$34)</f>
        <v>0.08333333333333333</v>
      </c>
      <c r="R24" s="6">
        <f>IF($R$34=0,0,$R$23/$R$34)</f>
        <v>0.2</v>
      </c>
      <c r="S24" s="6">
        <f>IF($S$34=0,0,$S$23/$S$34)</f>
        <v>0</v>
      </c>
      <c r="T24" s="6">
        <f>IF($T$34=0,0,$T$23/$T$34)</f>
        <v>0</v>
      </c>
      <c r="U24" s="6">
        <f>IF($U$34=0,0,$U$23/$U$34)</f>
        <v>0.08082191780821918</v>
      </c>
    </row>
    <row r="25" spans="1:21" ht="15">
      <c r="A25" s="2" t="s">
        <v>31</v>
      </c>
      <c r="B25" s="3" t="s">
        <v>22</v>
      </c>
      <c r="C25" s="2">
        <v>20</v>
      </c>
      <c r="D25" s="2">
        <v>1</v>
      </c>
      <c r="E25" s="2">
        <v>3</v>
      </c>
      <c r="F25" s="2">
        <v>0</v>
      </c>
      <c r="G25" s="2">
        <v>1</v>
      </c>
      <c r="H25" s="2">
        <v>1</v>
      </c>
      <c r="I25" s="2">
        <v>7</v>
      </c>
      <c r="J25" s="2">
        <v>3</v>
      </c>
      <c r="K25" s="2">
        <v>3</v>
      </c>
      <c r="L25" s="2">
        <v>2</v>
      </c>
      <c r="M25" s="2">
        <v>5</v>
      </c>
      <c r="N25" s="2">
        <v>0</v>
      </c>
      <c r="O25" s="2">
        <v>3</v>
      </c>
      <c r="P25" s="2">
        <v>4</v>
      </c>
      <c r="Q25" s="2">
        <v>1</v>
      </c>
      <c r="R25" s="2">
        <v>1</v>
      </c>
      <c r="S25" s="2">
        <v>0</v>
      </c>
      <c r="T25" s="2">
        <v>0</v>
      </c>
      <c r="U25" s="2">
        <f>SUM($C$25:$T$25)</f>
        <v>55</v>
      </c>
    </row>
    <row r="26" spans="1:21" ht="15">
      <c r="A26" s="4"/>
      <c r="B26" s="5" t="s">
        <v>23</v>
      </c>
      <c r="C26" s="6">
        <f>IF($C$34=0,0,$C$25/$C$34)</f>
        <v>0.0847457627118644</v>
      </c>
      <c r="D26" s="6">
        <f>IF($D$34=0,0,$D$25/$D$34)</f>
        <v>0.03225806451612903</v>
      </c>
      <c r="E26" s="6">
        <f>IF($E$34=0,0,$E$25/$E$34)</f>
        <v>0.375</v>
      </c>
      <c r="F26" s="6">
        <f>IF($F$34=0,0,$F$25/$F$34)</f>
        <v>0</v>
      </c>
      <c r="G26" s="6">
        <f>IF($G$34=0,0,$G$25/$G$34)</f>
        <v>0.08333333333333333</v>
      </c>
      <c r="H26" s="6">
        <f>IF($H$34=0,0,$H$25/$H$34)</f>
        <v>0.1111111111111111</v>
      </c>
      <c r="I26" s="6">
        <f>IF($I$34=0,0,$I$25/$I$34)</f>
        <v>0.07291666666666667</v>
      </c>
      <c r="J26" s="6">
        <f>IF($J$34=0,0,$J$25/$J$34)</f>
        <v>0.0625</v>
      </c>
      <c r="K26" s="6">
        <f>IF($K$34=0,0,$K$25/$K$34)</f>
        <v>0.0379746835443038</v>
      </c>
      <c r="L26" s="6">
        <f>IF($L$34=0,0,$L$25/$L$34)</f>
        <v>0.06666666666666667</v>
      </c>
      <c r="M26" s="6">
        <f>IF($M$34=0,0,$M$25/$M$34)</f>
        <v>0.08064516129032258</v>
      </c>
      <c r="N26" s="6">
        <f>IF($N$34=0,0,$N$25/$N$34)</f>
        <v>0</v>
      </c>
      <c r="O26" s="6">
        <f>IF($O$34=0,0,$O$25/$O$34)</f>
        <v>0.14285714285714285</v>
      </c>
      <c r="P26" s="6">
        <f>IF($P$34=0,0,$P$25/$P$34)</f>
        <v>0.1111111111111111</v>
      </c>
      <c r="Q26" s="6">
        <f>IF($Q$34=0,0,$Q$25/$Q$34)</f>
        <v>0.041666666666666664</v>
      </c>
      <c r="R26" s="6">
        <f>IF($R$34=0,0,$R$25/$R$34)</f>
        <v>0.04</v>
      </c>
      <c r="S26" s="6">
        <f>IF($S$34=0,0,$S$25/$S$34)</f>
        <v>0</v>
      </c>
      <c r="T26" s="6">
        <f>IF($T$34=0,0,$T$25/$T$34)</f>
        <v>0</v>
      </c>
      <c r="U26" s="6">
        <f>IF($U$34=0,0,$U$25/$U$34)</f>
        <v>0.07534246575342465</v>
      </c>
    </row>
    <row r="27" spans="1:21" ht="15">
      <c r="A27" s="2" t="s">
        <v>32</v>
      </c>
      <c r="B27" s="3" t="s">
        <v>22</v>
      </c>
      <c r="C27" s="2">
        <v>18</v>
      </c>
      <c r="D27" s="2">
        <v>4</v>
      </c>
      <c r="E27" s="2">
        <v>0</v>
      </c>
      <c r="F27" s="2">
        <v>0</v>
      </c>
      <c r="G27" s="2">
        <v>0</v>
      </c>
      <c r="H27" s="2">
        <v>0</v>
      </c>
      <c r="I27" s="2">
        <v>13</v>
      </c>
      <c r="J27" s="2">
        <v>5</v>
      </c>
      <c r="K27" s="2">
        <v>3</v>
      </c>
      <c r="L27" s="2">
        <v>2</v>
      </c>
      <c r="M27" s="2">
        <v>5</v>
      </c>
      <c r="N27" s="2">
        <v>2</v>
      </c>
      <c r="O27" s="2">
        <v>4</v>
      </c>
      <c r="P27" s="2">
        <v>2</v>
      </c>
      <c r="Q27" s="2">
        <v>4</v>
      </c>
      <c r="R27" s="2">
        <v>1</v>
      </c>
      <c r="S27" s="2">
        <v>0</v>
      </c>
      <c r="T27" s="2">
        <v>0</v>
      </c>
      <c r="U27" s="2">
        <f>SUM($C$27:$T$27)</f>
        <v>63</v>
      </c>
    </row>
    <row r="28" spans="1:21" ht="15">
      <c r="A28" s="4"/>
      <c r="B28" s="5" t="s">
        <v>23</v>
      </c>
      <c r="C28" s="6">
        <f>IF($C$34=0,0,$C$27/$C$34)</f>
        <v>0.07627118644067797</v>
      </c>
      <c r="D28" s="6">
        <f>IF($D$34=0,0,$D$27/$D$34)</f>
        <v>0.12903225806451613</v>
      </c>
      <c r="E28" s="6">
        <f>IF($E$34=0,0,$E$27/$E$34)</f>
        <v>0</v>
      </c>
      <c r="F28" s="6">
        <f>IF($F$34=0,0,$F$27/$F$34)</f>
        <v>0</v>
      </c>
      <c r="G28" s="6">
        <f>IF($G$34=0,0,$G$27/$G$34)</f>
        <v>0</v>
      </c>
      <c r="H28" s="6">
        <f>IF($H$34=0,0,$H$27/$H$34)</f>
        <v>0</v>
      </c>
      <c r="I28" s="6">
        <f>IF($I$34=0,0,$I$27/$I$34)</f>
        <v>0.13541666666666666</v>
      </c>
      <c r="J28" s="6">
        <f>IF($J$34=0,0,$J$27/$J$34)</f>
        <v>0.10416666666666667</v>
      </c>
      <c r="K28" s="6">
        <f>IF($K$34=0,0,$K$27/$K$34)</f>
        <v>0.0379746835443038</v>
      </c>
      <c r="L28" s="6">
        <f>IF($L$34=0,0,$L$27/$L$34)</f>
        <v>0.06666666666666667</v>
      </c>
      <c r="M28" s="6">
        <f>IF($M$34=0,0,$M$27/$M$34)</f>
        <v>0.08064516129032258</v>
      </c>
      <c r="N28" s="6">
        <f>IF($N$34=0,0,$N$27/$N$34)</f>
        <v>0.15384615384615385</v>
      </c>
      <c r="O28" s="6">
        <f>IF($O$34=0,0,$O$27/$O$34)</f>
        <v>0.19047619047619047</v>
      </c>
      <c r="P28" s="6">
        <f>IF($P$34=0,0,$P$27/$P$34)</f>
        <v>0.05555555555555555</v>
      </c>
      <c r="Q28" s="6">
        <f>IF($Q$34=0,0,$Q$27/$Q$34)</f>
        <v>0.16666666666666666</v>
      </c>
      <c r="R28" s="6">
        <f>IF($R$34=0,0,$R$27/$R$34)</f>
        <v>0.04</v>
      </c>
      <c r="S28" s="6">
        <f>IF($S$34=0,0,$S$27/$S$34)</f>
        <v>0</v>
      </c>
      <c r="T28" s="6">
        <f>IF($T$34=0,0,$T$27/$T$34)</f>
        <v>0</v>
      </c>
      <c r="U28" s="6">
        <f>IF($U$34=0,0,$U$27/$U$34)</f>
        <v>0.0863013698630137</v>
      </c>
    </row>
    <row r="29" spans="1:21" ht="15">
      <c r="A29" s="2" t="s">
        <v>33</v>
      </c>
      <c r="B29" s="3" t="s">
        <v>22</v>
      </c>
      <c r="C29" s="2">
        <v>17</v>
      </c>
      <c r="D29" s="2">
        <v>5</v>
      </c>
      <c r="E29" s="2">
        <v>1</v>
      </c>
      <c r="F29" s="2">
        <v>0</v>
      </c>
      <c r="G29" s="2">
        <v>1</v>
      </c>
      <c r="H29" s="2">
        <v>1</v>
      </c>
      <c r="I29" s="2">
        <v>7</v>
      </c>
      <c r="J29" s="2">
        <v>9</v>
      </c>
      <c r="K29" s="2">
        <v>11</v>
      </c>
      <c r="L29" s="2">
        <v>2</v>
      </c>
      <c r="M29" s="2">
        <v>7</v>
      </c>
      <c r="N29" s="2">
        <v>1</v>
      </c>
      <c r="O29" s="2">
        <v>2</v>
      </c>
      <c r="P29" s="2">
        <v>4</v>
      </c>
      <c r="Q29" s="2">
        <v>1</v>
      </c>
      <c r="R29" s="2">
        <v>2</v>
      </c>
      <c r="S29" s="2">
        <v>0</v>
      </c>
      <c r="T29" s="2">
        <v>0</v>
      </c>
      <c r="U29" s="2">
        <f>SUM($C$29:$T$29)</f>
        <v>71</v>
      </c>
    </row>
    <row r="30" spans="1:21" ht="15">
      <c r="A30" s="4"/>
      <c r="B30" s="5" t="s">
        <v>23</v>
      </c>
      <c r="C30" s="6">
        <f>IF($C$34=0,0,$C$29/$C$34)</f>
        <v>0.07203389830508475</v>
      </c>
      <c r="D30" s="6">
        <f>IF($D$34=0,0,$D$29/$D$34)</f>
        <v>0.16129032258064516</v>
      </c>
      <c r="E30" s="6">
        <f>IF($E$34=0,0,$E$29/$E$34)</f>
        <v>0.125</v>
      </c>
      <c r="F30" s="6">
        <f>IF($F$34=0,0,$F$29/$F$34)</f>
        <v>0</v>
      </c>
      <c r="G30" s="6">
        <f>IF($G$34=0,0,$G$29/$G$34)</f>
        <v>0.08333333333333333</v>
      </c>
      <c r="H30" s="6">
        <f>IF($H$34=0,0,$H$29/$H$34)</f>
        <v>0.1111111111111111</v>
      </c>
      <c r="I30" s="6">
        <f>IF($I$34=0,0,$I$29/$I$34)</f>
        <v>0.07291666666666667</v>
      </c>
      <c r="J30" s="6">
        <f>IF($J$34=0,0,$J$29/$J$34)</f>
        <v>0.1875</v>
      </c>
      <c r="K30" s="6">
        <f>IF($K$34=0,0,$K$29/$K$34)</f>
        <v>0.13924050632911392</v>
      </c>
      <c r="L30" s="6">
        <f>IF($L$34=0,0,$L$29/$L$34)</f>
        <v>0.06666666666666667</v>
      </c>
      <c r="M30" s="6">
        <f>IF($M$34=0,0,$M$29/$M$34)</f>
        <v>0.11290322580645161</v>
      </c>
      <c r="N30" s="6">
        <f>IF($N$34=0,0,$N$29/$N$34)</f>
        <v>0.07692307692307693</v>
      </c>
      <c r="O30" s="6">
        <f>IF($O$34=0,0,$O$29/$O$34)</f>
        <v>0.09523809523809523</v>
      </c>
      <c r="P30" s="6">
        <f>IF($P$34=0,0,$P$29/$P$34)</f>
        <v>0.1111111111111111</v>
      </c>
      <c r="Q30" s="6">
        <f>IF($Q$34=0,0,$Q$29/$Q$34)</f>
        <v>0.041666666666666664</v>
      </c>
      <c r="R30" s="6">
        <f>IF($R$34=0,0,$R$29/$R$34)</f>
        <v>0.08</v>
      </c>
      <c r="S30" s="6">
        <f>IF($S$34=0,0,$S$29/$S$34)</f>
        <v>0</v>
      </c>
      <c r="T30" s="6">
        <f>IF($T$34=0,0,$T$29/$T$34)</f>
        <v>0</v>
      </c>
      <c r="U30" s="6">
        <f>IF($U$34=0,0,$U$29/$U$34)</f>
        <v>0.09726027397260274</v>
      </c>
    </row>
    <row r="31" spans="1:21" ht="15">
      <c r="A31" s="2" t="s">
        <v>34</v>
      </c>
      <c r="B31" s="3" t="s">
        <v>22</v>
      </c>
      <c r="C31" s="2">
        <v>29</v>
      </c>
      <c r="D31" s="2">
        <v>1</v>
      </c>
      <c r="E31" s="2">
        <v>0</v>
      </c>
      <c r="F31" s="2">
        <v>0</v>
      </c>
      <c r="G31" s="2">
        <v>1</v>
      </c>
      <c r="H31" s="2">
        <v>0</v>
      </c>
      <c r="I31" s="2">
        <v>7</v>
      </c>
      <c r="J31" s="2">
        <v>3</v>
      </c>
      <c r="K31" s="2">
        <v>4</v>
      </c>
      <c r="L31" s="2">
        <v>2</v>
      </c>
      <c r="M31" s="2">
        <v>2</v>
      </c>
      <c r="N31" s="2">
        <v>1</v>
      </c>
      <c r="O31" s="2">
        <v>2</v>
      </c>
      <c r="P31" s="2">
        <v>2</v>
      </c>
      <c r="Q31" s="2">
        <v>2</v>
      </c>
      <c r="R31" s="2">
        <v>2</v>
      </c>
      <c r="S31" s="2">
        <v>0</v>
      </c>
      <c r="T31" s="2">
        <v>0</v>
      </c>
      <c r="U31" s="2">
        <f>SUM($C$31:$T$31)</f>
        <v>58</v>
      </c>
    </row>
    <row r="32" spans="1:21" ht="15">
      <c r="A32" s="4"/>
      <c r="B32" s="5" t="s">
        <v>23</v>
      </c>
      <c r="C32" s="6">
        <f>IF($C$34=0,0,$C$31/$C$34)</f>
        <v>0.1228813559322034</v>
      </c>
      <c r="D32" s="6">
        <f>IF($D$34=0,0,$D$31/$D$34)</f>
        <v>0.03225806451612903</v>
      </c>
      <c r="E32" s="6">
        <f>IF($E$34=0,0,$E$31/$E$34)</f>
        <v>0</v>
      </c>
      <c r="F32" s="6">
        <f>IF($F$34=0,0,$F$31/$F$34)</f>
        <v>0</v>
      </c>
      <c r="G32" s="6">
        <f>IF($G$34=0,0,$G$31/$G$34)</f>
        <v>0.08333333333333333</v>
      </c>
      <c r="H32" s="6">
        <f>IF($H$34=0,0,$H$31/$H$34)</f>
        <v>0</v>
      </c>
      <c r="I32" s="6">
        <f>IF($I$34=0,0,$I$31/$I$34)</f>
        <v>0.07291666666666667</v>
      </c>
      <c r="J32" s="6">
        <f>IF($J$34=0,0,$J$31/$J$34)</f>
        <v>0.0625</v>
      </c>
      <c r="K32" s="6">
        <f>IF($K$34=0,0,$K$31/$K$34)</f>
        <v>0.05063291139240506</v>
      </c>
      <c r="L32" s="6">
        <f>IF($L$34=0,0,$L$31/$L$34)</f>
        <v>0.06666666666666667</v>
      </c>
      <c r="M32" s="6">
        <f>IF($M$34=0,0,$M$31/$M$34)</f>
        <v>0.03225806451612903</v>
      </c>
      <c r="N32" s="6">
        <f>IF($N$34=0,0,$N$31/$N$34)</f>
        <v>0.07692307692307693</v>
      </c>
      <c r="O32" s="6">
        <f>IF($O$34=0,0,$O$31/$O$34)</f>
        <v>0.09523809523809523</v>
      </c>
      <c r="P32" s="6">
        <f>IF($P$34=0,0,$P$31/$P$34)</f>
        <v>0.05555555555555555</v>
      </c>
      <c r="Q32" s="6">
        <f>IF($Q$34=0,0,$Q$31/$Q$34)</f>
        <v>0.08333333333333333</v>
      </c>
      <c r="R32" s="6">
        <f>IF($R$34=0,0,$R$31/$R$34)</f>
        <v>0.08</v>
      </c>
      <c r="S32" s="6">
        <f>IF($S$34=0,0,$S$31/$S$34)</f>
        <v>0</v>
      </c>
      <c r="T32" s="6">
        <f>IF($T$34=0,0,$T$31/$T$34)</f>
        <v>0</v>
      </c>
      <c r="U32" s="6">
        <f>IF($U$34=0,0,$U$31/$U$34)</f>
        <v>0.07945205479452055</v>
      </c>
    </row>
    <row r="34" spans="2:21" ht="15">
      <c r="B34" s="1" t="s">
        <v>35</v>
      </c>
      <c r="C34" s="2">
        <f>$C$9+$C$11+$C$13+$C$15+$C$17+$C$19+$C$21+$C$23+$C$25+$C$27+$C$29+$C$31</f>
        <v>236</v>
      </c>
      <c r="D34" s="2">
        <f>$D$9+$D$11+$D$13+$D$15+$D$17+$D$19+$D$21+$D$23+$D$25+$D$27+$D$29+$D$31</f>
        <v>31</v>
      </c>
      <c r="E34" s="2">
        <f>$E$9+$E$11+$E$13+$E$15+$E$17+$E$19+$E$21+$E$23+$E$25+$E$27+$E$29+$E$31</f>
        <v>8</v>
      </c>
      <c r="F34" s="2">
        <f>$F$9+$F$11+$F$13+$F$15+$F$17+$F$19+$F$21+$F$23+$F$25+$F$27+$F$29+$F$31</f>
        <v>0</v>
      </c>
      <c r="G34" s="2">
        <f>$G$9+$G$11+$G$13+$G$15+$G$17+$G$19+$G$21+$G$23+$G$25+$G$27+$G$29+$G$31</f>
        <v>12</v>
      </c>
      <c r="H34" s="2">
        <f>$H$9+$H$11+$H$13+$H$15+$H$17+$H$19+$H$21+$H$23+$H$25+$H$27+$H$29+$H$31</f>
        <v>9</v>
      </c>
      <c r="I34" s="2">
        <f>$I$9+$I$11+$I$13+$I$15+$I$17+$I$19+$I$21+$I$23+$I$25+$I$27+$I$29+$I$31</f>
        <v>96</v>
      </c>
      <c r="J34" s="2">
        <f>$J$9+$J$11+$J$13+$J$15+$J$17+$J$19+$J$21+$J$23+$J$25+$J$27+$J$29+$J$31</f>
        <v>48</v>
      </c>
      <c r="K34" s="2">
        <f>$K$9+$K$11+$K$13+$K$15+$K$17+$K$19+$K$21+$K$23+$K$25+$K$27+$K$29+$K$31</f>
        <v>79</v>
      </c>
      <c r="L34" s="2">
        <f>$L$9+$L$11+$L$13+$L$15+$L$17+$L$19+$L$21+$L$23+$L$25+$L$27+$L$29+$L$31</f>
        <v>30</v>
      </c>
      <c r="M34" s="2">
        <f>$M$9+$M$11+$M$13+$M$15+$M$17+$M$19+$M$21+$M$23+$M$25+$M$27+$M$29+$M$31</f>
        <v>62</v>
      </c>
      <c r="N34" s="2">
        <f>$N$9+$N$11+$N$13+$N$15+$N$17+$N$19+$N$21+$N$23+$N$25+$N$27+$N$29+$N$31</f>
        <v>13</v>
      </c>
      <c r="O34" s="2">
        <f>$O$9+$O$11+$O$13+$O$15+$O$17+$O$19+$O$21+$O$23+$O$25+$O$27+$O$29+$O$31</f>
        <v>21</v>
      </c>
      <c r="P34" s="2">
        <f>$P$9+$P$11+$P$13+$P$15+$P$17+$P$19+$P$21+$P$23+$P$25+$P$27+$P$29+$P$31</f>
        <v>36</v>
      </c>
      <c r="Q34" s="2">
        <f>$Q$9+$Q$11+$Q$13+$Q$15+$Q$17+$Q$19+$Q$21+$Q$23+$Q$25+$Q$27+$Q$29+$Q$31</f>
        <v>24</v>
      </c>
      <c r="R34" s="2">
        <f>$R$9+$R$11+$R$13+$R$15+$R$17+$R$19+$R$21+$R$23+$R$25+$R$27+$R$29+$R$31</f>
        <v>25</v>
      </c>
      <c r="S34" s="2">
        <f>$S$9+$S$11+$S$13+$S$15+$S$17+$S$19+$S$21+$S$23+$S$25+$S$27+$S$29+$S$31</f>
        <v>0</v>
      </c>
      <c r="T34" s="2">
        <f>$T$9+$T$11+$T$13+$T$15+$T$17+$T$19+$T$21+$T$23+$T$25+$T$27+$T$29+$T$31</f>
        <v>0</v>
      </c>
      <c r="U34" s="2">
        <f>SUM($C$34:$T$34)</f>
        <v>730</v>
      </c>
    </row>
    <row r="35" spans="3:20" ht="15">
      <c r="C35" s="7">
        <f>$C$34/$U$34</f>
        <v>0.3232876712328767</v>
      </c>
      <c r="D35" s="7">
        <f>$D$34/$U$34</f>
        <v>0.04246575342465753</v>
      </c>
      <c r="E35" s="7">
        <f>$E$34/$U$34</f>
        <v>0.010958904109589041</v>
      </c>
      <c r="F35" s="7">
        <f>$F$34/$U$34</f>
        <v>0</v>
      </c>
      <c r="G35" s="7">
        <f>$G$34/$U$34</f>
        <v>0.01643835616438356</v>
      </c>
      <c r="H35" s="7">
        <f>$H$34/$U$34</f>
        <v>0.012328767123287671</v>
      </c>
      <c r="I35" s="7">
        <f>$I$34/$U$34</f>
        <v>0.13150684931506848</v>
      </c>
      <c r="J35" s="7">
        <f>$J$34/$U$34</f>
        <v>0.06575342465753424</v>
      </c>
      <c r="K35" s="7">
        <f>$K$34/$U$34</f>
        <v>0.10821917808219178</v>
      </c>
      <c r="L35" s="7">
        <f>$L$34/$U$34</f>
        <v>0.0410958904109589</v>
      </c>
      <c r="M35" s="7">
        <f>$M$34/$U$34</f>
        <v>0.08493150684931507</v>
      </c>
      <c r="N35" s="7">
        <f>$N$34/$U$34</f>
        <v>0.01780821917808219</v>
      </c>
      <c r="O35" s="7">
        <f>$O$34/$U$34</f>
        <v>0.028767123287671233</v>
      </c>
      <c r="P35" s="7">
        <f>$P$34/$U$34</f>
        <v>0.049315068493150684</v>
      </c>
      <c r="Q35" s="7">
        <f>$Q$34/$U$34</f>
        <v>0.03287671232876712</v>
      </c>
      <c r="R35" s="7">
        <f>$R$34/$U$34</f>
        <v>0.03424657534246575</v>
      </c>
      <c r="S35" s="7">
        <f>$S$34/$U$34</f>
        <v>0</v>
      </c>
      <c r="T35" s="7">
        <f>$T$34/$U$34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37</v>
      </c>
      <c r="B9" s="3" t="s">
        <v>22</v>
      </c>
      <c r="C9" s="2">
        <v>1</v>
      </c>
      <c r="D9" s="2">
        <v>9</v>
      </c>
      <c r="E9" s="2">
        <v>0</v>
      </c>
      <c r="F9" s="2">
        <v>0</v>
      </c>
      <c r="G9" s="2">
        <v>1</v>
      </c>
      <c r="H9" s="2">
        <v>2</v>
      </c>
      <c r="I9" s="2">
        <v>3</v>
      </c>
      <c r="J9" s="2">
        <v>16</v>
      </c>
      <c r="K9" s="2">
        <v>17</v>
      </c>
      <c r="L9" s="2">
        <v>8</v>
      </c>
      <c r="M9" s="2">
        <v>10</v>
      </c>
      <c r="N9" s="2">
        <v>1</v>
      </c>
      <c r="O9" s="2">
        <v>1</v>
      </c>
      <c r="P9" s="2">
        <v>9</v>
      </c>
      <c r="Q9" s="2">
        <v>2</v>
      </c>
      <c r="R9" s="2">
        <v>7</v>
      </c>
      <c r="S9" s="2">
        <v>0</v>
      </c>
      <c r="T9" s="2">
        <v>0</v>
      </c>
      <c r="U9" s="2">
        <f>SUM($C$9:$T$9)</f>
        <v>87</v>
      </c>
    </row>
    <row r="10" spans="1:21" ht="15">
      <c r="A10" s="4"/>
      <c r="B10" s="5" t="s">
        <v>23</v>
      </c>
      <c r="C10" s="6">
        <f>IF($C$56=0,0,$C$9/$C$56)</f>
        <v>0.00423728813559322</v>
      </c>
      <c r="D10" s="6">
        <f>IF($D$56=0,0,$D$9/$D$56)</f>
        <v>0.2903225806451613</v>
      </c>
      <c r="E10" s="6">
        <f>IF($E$56=0,0,$E$9/$E$56)</f>
        <v>0</v>
      </c>
      <c r="F10" s="6">
        <f>IF($F$56=0,0,$F$9/$F$56)</f>
        <v>0</v>
      </c>
      <c r="G10" s="6">
        <f>IF($G$56=0,0,$G$9/$G$56)</f>
        <v>0.08333333333333333</v>
      </c>
      <c r="H10" s="6">
        <f>IF($H$56=0,0,$H$9/$H$56)</f>
        <v>0.2222222222222222</v>
      </c>
      <c r="I10" s="6">
        <f>IF($I$56=0,0,$I$9/$I$56)</f>
        <v>0.03125</v>
      </c>
      <c r="J10" s="6">
        <f>IF($J$56=0,0,$J$9/$J$56)</f>
        <v>0.3333333333333333</v>
      </c>
      <c r="K10" s="6">
        <f>IF($K$56=0,0,$K$9/$K$56)</f>
        <v>0.21518987341772153</v>
      </c>
      <c r="L10" s="6">
        <f>IF($L$56=0,0,$L$9/$L$56)</f>
        <v>0.26666666666666666</v>
      </c>
      <c r="M10" s="6">
        <f>IF($M$56=0,0,$M$9/$M$56)</f>
        <v>0.16129032258064516</v>
      </c>
      <c r="N10" s="6">
        <f>IF($N$56=0,0,$N$9/$N$56)</f>
        <v>0.07692307692307693</v>
      </c>
      <c r="O10" s="6">
        <f>IF($O$56=0,0,$O$9/$O$56)</f>
        <v>0.047619047619047616</v>
      </c>
      <c r="P10" s="6">
        <f>IF($P$56=0,0,$P$9/$P$56)</f>
        <v>0.25</v>
      </c>
      <c r="Q10" s="6">
        <f>IF($Q$56=0,0,$Q$9/$Q$56)</f>
        <v>0.08333333333333333</v>
      </c>
      <c r="R10" s="6">
        <f>IF($R$56=0,0,$R$9/$R$56)</f>
        <v>0.28</v>
      </c>
      <c r="S10" s="6">
        <f>IF($S$56=0,0,$S$9/$S$56)</f>
        <v>0</v>
      </c>
      <c r="T10" s="6">
        <f>IF($T$56=0,0,$T$9/$T$56)</f>
        <v>0</v>
      </c>
      <c r="U10" s="6">
        <f>IF($U$56=0,0,$U$9/$U$56)</f>
        <v>0.11917808219178082</v>
      </c>
    </row>
    <row r="11" spans="1:21" ht="15">
      <c r="A11" s="2" t="s">
        <v>38</v>
      </c>
      <c r="B11" s="3" t="s">
        <v>22</v>
      </c>
      <c r="C11" s="2">
        <v>124</v>
      </c>
      <c r="D11" s="2">
        <v>11</v>
      </c>
      <c r="E11" s="2">
        <v>6</v>
      </c>
      <c r="F11" s="2">
        <v>0</v>
      </c>
      <c r="G11" s="2">
        <v>5</v>
      </c>
      <c r="H11" s="2">
        <v>1</v>
      </c>
      <c r="I11" s="2">
        <v>13</v>
      </c>
      <c r="J11" s="2">
        <v>8</v>
      </c>
      <c r="K11" s="2">
        <v>23</v>
      </c>
      <c r="L11" s="2">
        <v>6</v>
      </c>
      <c r="M11" s="2">
        <v>20</v>
      </c>
      <c r="N11" s="2">
        <v>5</v>
      </c>
      <c r="O11" s="2">
        <v>7</v>
      </c>
      <c r="P11" s="2">
        <v>12</v>
      </c>
      <c r="Q11" s="2">
        <v>8</v>
      </c>
      <c r="R11" s="2">
        <v>4</v>
      </c>
      <c r="S11" s="2">
        <v>0</v>
      </c>
      <c r="T11" s="2">
        <v>0</v>
      </c>
      <c r="U11" s="2">
        <f>SUM($C$11:$T$11)</f>
        <v>253</v>
      </c>
    </row>
    <row r="12" spans="1:21" ht="15">
      <c r="A12" s="4"/>
      <c r="B12" s="5" t="s">
        <v>23</v>
      </c>
      <c r="C12" s="6">
        <f>IF($C$56=0,0,$C$11/$C$56)</f>
        <v>0.5254237288135594</v>
      </c>
      <c r="D12" s="6">
        <f>IF($D$56=0,0,$D$11/$D$56)</f>
        <v>0.3548387096774194</v>
      </c>
      <c r="E12" s="6">
        <f>IF($E$56=0,0,$E$11/$E$56)</f>
        <v>0.75</v>
      </c>
      <c r="F12" s="6">
        <f>IF($F$56=0,0,$F$11/$F$56)</f>
        <v>0</v>
      </c>
      <c r="G12" s="6">
        <f>IF($G$56=0,0,$G$11/$G$56)</f>
        <v>0.4166666666666667</v>
      </c>
      <c r="H12" s="6">
        <f>IF($H$56=0,0,$H$11/$H$56)</f>
        <v>0.1111111111111111</v>
      </c>
      <c r="I12" s="6">
        <f>IF($I$56=0,0,$I$11/$I$56)</f>
        <v>0.13541666666666666</v>
      </c>
      <c r="J12" s="6">
        <f>IF($J$56=0,0,$J$11/$J$56)</f>
        <v>0.16666666666666666</v>
      </c>
      <c r="K12" s="6">
        <f>IF($K$56=0,0,$K$11/$K$56)</f>
        <v>0.2911392405063291</v>
      </c>
      <c r="L12" s="6">
        <f>IF($L$56=0,0,$L$11/$L$56)</f>
        <v>0.2</v>
      </c>
      <c r="M12" s="6">
        <f>IF($M$56=0,0,$M$11/$M$56)</f>
        <v>0.3225806451612903</v>
      </c>
      <c r="N12" s="6">
        <f>IF($N$56=0,0,$N$11/$N$56)</f>
        <v>0.38461538461538464</v>
      </c>
      <c r="O12" s="6">
        <f>IF($O$56=0,0,$O$11/$O$56)</f>
        <v>0.3333333333333333</v>
      </c>
      <c r="P12" s="6">
        <f>IF($P$56=0,0,$P$11/$P$56)</f>
        <v>0.3333333333333333</v>
      </c>
      <c r="Q12" s="6">
        <f>IF($Q$56=0,0,$Q$11/$Q$56)</f>
        <v>0.3333333333333333</v>
      </c>
      <c r="R12" s="6">
        <f>IF($R$56=0,0,$R$11/$R$56)</f>
        <v>0.16</v>
      </c>
      <c r="S12" s="6">
        <f>IF($S$56=0,0,$S$11/$S$56)</f>
        <v>0</v>
      </c>
      <c r="T12" s="6">
        <f>IF($T$56=0,0,$T$11/$T$56)</f>
        <v>0</v>
      </c>
      <c r="U12" s="6">
        <f>IF($U$56=0,0,$U$11/$U$56)</f>
        <v>0.34657534246575344</v>
      </c>
    </row>
    <row r="13" spans="1:21" ht="15">
      <c r="A13" s="2" t="s">
        <v>39</v>
      </c>
      <c r="B13" s="3" t="s">
        <v>22</v>
      </c>
      <c r="C13" s="2">
        <v>42</v>
      </c>
      <c r="D13" s="2">
        <v>2</v>
      </c>
      <c r="E13" s="2">
        <v>0</v>
      </c>
      <c r="F13" s="2">
        <v>0</v>
      </c>
      <c r="G13" s="2">
        <v>3</v>
      </c>
      <c r="H13" s="2">
        <v>0</v>
      </c>
      <c r="I13" s="2">
        <v>4</v>
      </c>
      <c r="J13" s="2">
        <v>2</v>
      </c>
      <c r="K13" s="2">
        <v>8</v>
      </c>
      <c r="L13" s="2">
        <v>0</v>
      </c>
      <c r="M13" s="2">
        <v>5</v>
      </c>
      <c r="N13" s="2">
        <v>0</v>
      </c>
      <c r="O13" s="2">
        <v>2</v>
      </c>
      <c r="P13" s="2">
        <v>0</v>
      </c>
      <c r="Q13" s="2">
        <v>4</v>
      </c>
      <c r="R13" s="2">
        <v>3</v>
      </c>
      <c r="S13" s="2">
        <v>0</v>
      </c>
      <c r="T13" s="2">
        <v>0</v>
      </c>
      <c r="U13" s="2">
        <f>SUM($C$13:$T$13)</f>
        <v>75</v>
      </c>
    </row>
    <row r="14" spans="1:21" ht="15">
      <c r="A14" s="4"/>
      <c r="B14" s="5" t="s">
        <v>23</v>
      </c>
      <c r="C14" s="6">
        <f>IF($C$56=0,0,$C$13/$C$56)</f>
        <v>0.17796610169491525</v>
      </c>
      <c r="D14" s="6">
        <f>IF($D$56=0,0,$D$13/$D$56)</f>
        <v>0.06451612903225806</v>
      </c>
      <c r="E14" s="6">
        <f>IF($E$56=0,0,$E$13/$E$56)</f>
        <v>0</v>
      </c>
      <c r="F14" s="6">
        <f>IF($F$56=0,0,$F$13/$F$56)</f>
        <v>0</v>
      </c>
      <c r="G14" s="6">
        <f>IF($G$56=0,0,$G$13/$G$56)</f>
        <v>0.25</v>
      </c>
      <c r="H14" s="6">
        <f>IF($H$56=0,0,$H$13/$H$56)</f>
        <v>0</v>
      </c>
      <c r="I14" s="6">
        <f>IF($I$56=0,0,$I$13/$I$56)</f>
        <v>0.041666666666666664</v>
      </c>
      <c r="J14" s="6">
        <f>IF($J$56=0,0,$J$13/$J$56)</f>
        <v>0.041666666666666664</v>
      </c>
      <c r="K14" s="6">
        <f>IF($K$56=0,0,$K$13/$K$56)</f>
        <v>0.10126582278481013</v>
      </c>
      <c r="L14" s="6">
        <f>IF($L$56=0,0,$L$13/$L$56)</f>
        <v>0</v>
      </c>
      <c r="M14" s="6">
        <f>IF($M$56=0,0,$M$13/$M$56)</f>
        <v>0.08064516129032258</v>
      </c>
      <c r="N14" s="6">
        <f>IF($N$56=0,0,$N$13/$N$56)</f>
        <v>0</v>
      </c>
      <c r="O14" s="6">
        <f>IF($O$56=0,0,$O$13/$O$56)</f>
        <v>0.09523809523809523</v>
      </c>
      <c r="P14" s="6">
        <f>IF($P$56=0,0,$P$13/$P$56)</f>
        <v>0</v>
      </c>
      <c r="Q14" s="6">
        <f>IF($Q$56=0,0,$Q$13/$Q$56)</f>
        <v>0.16666666666666666</v>
      </c>
      <c r="R14" s="6">
        <f>IF($R$56=0,0,$R$13/$R$56)</f>
        <v>0.12</v>
      </c>
      <c r="S14" s="6">
        <f>IF($S$56=0,0,$S$13/$S$56)</f>
        <v>0</v>
      </c>
      <c r="T14" s="6">
        <f>IF($T$56=0,0,$T$13/$T$56)</f>
        <v>0</v>
      </c>
      <c r="U14" s="6">
        <f>IF($U$56=0,0,$U$13/$U$56)</f>
        <v>0.10273972602739725</v>
      </c>
    </row>
    <row r="15" spans="1:21" ht="15">
      <c r="A15" s="2" t="s">
        <v>40</v>
      </c>
      <c r="B15" s="3" t="s">
        <v>22</v>
      </c>
      <c r="C15" s="2">
        <v>15</v>
      </c>
      <c r="D15" s="2">
        <v>1</v>
      </c>
      <c r="E15" s="2">
        <v>1</v>
      </c>
      <c r="F15" s="2">
        <v>0</v>
      </c>
      <c r="G15" s="2">
        <v>1</v>
      </c>
      <c r="H15" s="2">
        <v>1</v>
      </c>
      <c r="I15" s="2">
        <v>32</v>
      </c>
      <c r="J15" s="2">
        <v>4</v>
      </c>
      <c r="K15" s="2">
        <v>13</v>
      </c>
      <c r="L15" s="2">
        <v>4</v>
      </c>
      <c r="M15" s="2">
        <v>6</v>
      </c>
      <c r="N15" s="2">
        <v>2</v>
      </c>
      <c r="O15" s="2">
        <v>2</v>
      </c>
      <c r="P15" s="2">
        <v>5</v>
      </c>
      <c r="Q15" s="2">
        <v>2</v>
      </c>
      <c r="R15" s="2">
        <v>3</v>
      </c>
      <c r="S15" s="2">
        <v>0</v>
      </c>
      <c r="T15" s="2">
        <v>0</v>
      </c>
      <c r="U15" s="2">
        <f>SUM($C$15:$T$15)</f>
        <v>92</v>
      </c>
    </row>
    <row r="16" spans="1:21" ht="15">
      <c r="A16" s="4"/>
      <c r="B16" s="5" t="s">
        <v>23</v>
      </c>
      <c r="C16" s="6">
        <f>IF($C$56=0,0,$C$15/$C$56)</f>
        <v>0.0635593220338983</v>
      </c>
      <c r="D16" s="6">
        <f>IF($D$56=0,0,$D$15/$D$56)</f>
        <v>0.03225806451612903</v>
      </c>
      <c r="E16" s="6">
        <f>IF($E$56=0,0,$E$15/$E$56)</f>
        <v>0.125</v>
      </c>
      <c r="F16" s="6">
        <f>IF($F$56=0,0,$F$15/$F$56)</f>
        <v>0</v>
      </c>
      <c r="G16" s="6">
        <f>IF($G$56=0,0,$G$15/$G$56)</f>
        <v>0.08333333333333333</v>
      </c>
      <c r="H16" s="6">
        <f>IF($H$56=0,0,$H$15/$H$56)</f>
        <v>0.1111111111111111</v>
      </c>
      <c r="I16" s="6">
        <f>IF($I$56=0,0,$I$15/$I$56)</f>
        <v>0.3333333333333333</v>
      </c>
      <c r="J16" s="6">
        <f>IF($J$56=0,0,$J$15/$J$56)</f>
        <v>0.08333333333333333</v>
      </c>
      <c r="K16" s="6">
        <f>IF($K$56=0,0,$K$15/$K$56)</f>
        <v>0.16455696202531644</v>
      </c>
      <c r="L16" s="6">
        <f>IF($L$56=0,0,$L$15/$L$56)</f>
        <v>0.13333333333333333</v>
      </c>
      <c r="M16" s="6">
        <f>IF($M$56=0,0,$M$15/$M$56)</f>
        <v>0.0967741935483871</v>
      </c>
      <c r="N16" s="6">
        <f>IF($N$56=0,0,$N$15/$N$56)</f>
        <v>0.15384615384615385</v>
      </c>
      <c r="O16" s="6">
        <f>IF($O$56=0,0,$O$15/$O$56)</f>
        <v>0.09523809523809523</v>
      </c>
      <c r="P16" s="6">
        <f>IF($P$56=0,0,$P$15/$P$56)</f>
        <v>0.1388888888888889</v>
      </c>
      <c r="Q16" s="6">
        <f>IF($Q$56=0,0,$Q$15/$Q$56)</f>
        <v>0.08333333333333333</v>
      </c>
      <c r="R16" s="6">
        <f>IF($R$56=0,0,$R$15/$R$56)</f>
        <v>0.12</v>
      </c>
      <c r="S16" s="6">
        <f>IF($S$56=0,0,$S$15/$S$56)</f>
        <v>0</v>
      </c>
      <c r="T16" s="6">
        <f>IF($T$56=0,0,$T$15/$T$56)</f>
        <v>0</v>
      </c>
      <c r="U16" s="6">
        <f>IF($U$56=0,0,$U$15/$U$56)</f>
        <v>0.12602739726027398</v>
      </c>
    </row>
    <row r="17" spans="1:21" ht="15">
      <c r="A17" s="2" t="s">
        <v>41</v>
      </c>
      <c r="B17" s="3" t="s">
        <v>22</v>
      </c>
      <c r="C17" s="2">
        <v>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1</v>
      </c>
      <c r="L17" s="2">
        <v>0</v>
      </c>
      <c r="M17" s="2">
        <v>3</v>
      </c>
      <c r="N17" s="2">
        <v>0</v>
      </c>
      <c r="O17" s="2">
        <v>1</v>
      </c>
      <c r="P17" s="2">
        <v>1</v>
      </c>
      <c r="Q17" s="2">
        <v>1</v>
      </c>
      <c r="R17" s="2">
        <v>0</v>
      </c>
      <c r="S17" s="2">
        <v>0</v>
      </c>
      <c r="T17" s="2">
        <v>0</v>
      </c>
      <c r="U17" s="2">
        <f>SUM($C$17:$T$17)</f>
        <v>13</v>
      </c>
    </row>
    <row r="18" spans="1:21" ht="15">
      <c r="A18" s="4"/>
      <c r="B18" s="5" t="s">
        <v>23</v>
      </c>
      <c r="C18" s="6">
        <f>IF($C$56=0,0,$C$17/$C$56)</f>
        <v>0.0211864406779661</v>
      </c>
      <c r="D18" s="6">
        <f>IF($D$56=0,0,$D$17/$D$56)</f>
        <v>0</v>
      </c>
      <c r="E18" s="6">
        <f>IF($E$56=0,0,$E$17/$E$56)</f>
        <v>0</v>
      </c>
      <c r="F18" s="6">
        <f>IF($F$56=0,0,$F$17/$F$56)</f>
        <v>0</v>
      </c>
      <c r="G18" s="6">
        <f>IF($G$56=0,0,$G$17/$G$56)</f>
        <v>0</v>
      </c>
      <c r="H18" s="6">
        <f>IF($H$56=0,0,$H$17/$H$56)</f>
        <v>0</v>
      </c>
      <c r="I18" s="6">
        <f>IF($I$56=0,0,$I$17/$I$56)</f>
        <v>0.010416666666666666</v>
      </c>
      <c r="J18" s="6">
        <f>IF($J$56=0,0,$J$17/$J$56)</f>
        <v>0</v>
      </c>
      <c r="K18" s="6">
        <f>IF($K$56=0,0,$K$17/$K$56)</f>
        <v>0.012658227848101266</v>
      </c>
      <c r="L18" s="6">
        <f>IF($L$56=0,0,$L$17/$L$56)</f>
        <v>0</v>
      </c>
      <c r="M18" s="6">
        <f>IF($M$56=0,0,$M$17/$M$56)</f>
        <v>0.04838709677419355</v>
      </c>
      <c r="N18" s="6">
        <f>IF($N$56=0,0,$N$17/$N$56)</f>
        <v>0</v>
      </c>
      <c r="O18" s="6">
        <f>IF($O$56=0,0,$O$17/$O$56)</f>
        <v>0.047619047619047616</v>
      </c>
      <c r="P18" s="6">
        <f>IF($P$56=0,0,$P$17/$P$56)</f>
        <v>0.027777777777777776</v>
      </c>
      <c r="Q18" s="6">
        <f>IF($Q$56=0,0,$Q$17/$Q$56)</f>
        <v>0.041666666666666664</v>
      </c>
      <c r="R18" s="6">
        <f>IF($R$56=0,0,$R$17/$R$56)</f>
        <v>0</v>
      </c>
      <c r="S18" s="6">
        <f>IF($S$56=0,0,$S$17/$S$56)</f>
        <v>0</v>
      </c>
      <c r="T18" s="6">
        <f>IF($T$56=0,0,$T$17/$T$56)</f>
        <v>0</v>
      </c>
      <c r="U18" s="6">
        <f>IF($U$56=0,0,$U$17/$U$56)</f>
        <v>0.01780821917808219</v>
      </c>
    </row>
    <row r="19" spans="1:21" ht="15">
      <c r="A19" s="2" t="s">
        <v>42</v>
      </c>
      <c r="B19" s="3" t="s">
        <v>22</v>
      </c>
      <c r="C19" s="2">
        <v>1</v>
      </c>
      <c r="D19" s="2">
        <v>0</v>
      </c>
      <c r="E19" s="2">
        <v>0</v>
      </c>
      <c r="F19" s="2">
        <v>0</v>
      </c>
      <c r="G19" s="2">
        <v>1</v>
      </c>
      <c r="H19" s="2">
        <v>1</v>
      </c>
      <c r="I19" s="2">
        <v>5</v>
      </c>
      <c r="J19" s="2">
        <v>1</v>
      </c>
      <c r="K19" s="2">
        <v>2</v>
      </c>
      <c r="L19" s="2">
        <v>0</v>
      </c>
      <c r="M19" s="2">
        <v>3</v>
      </c>
      <c r="N19" s="2">
        <v>0</v>
      </c>
      <c r="O19" s="2">
        <v>0</v>
      </c>
      <c r="P19" s="2">
        <v>1</v>
      </c>
      <c r="Q19" s="2">
        <v>1</v>
      </c>
      <c r="R19" s="2">
        <v>0</v>
      </c>
      <c r="S19" s="2">
        <v>0</v>
      </c>
      <c r="T19" s="2">
        <v>0</v>
      </c>
      <c r="U19" s="2">
        <f>SUM($C$19:$T$19)</f>
        <v>16</v>
      </c>
    </row>
    <row r="20" spans="1:21" ht="15">
      <c r="A20" s="4"/>
      <c r="B20" s="5" t="s">
        <v>23</v>
      </c>
      <c r="C20" s="6">
        <f>IF($C$56=0,0,$C$19/$C$56)</f>
        <v>0.00423728813559322</v>
      </c>
      <c r="D20" s="6">
        <f>IF($D$56=0,0,$D$19/$D$56)</f>
        <v>0</v>
      </c>
      <c r="E20" s="6">
        <f>IF($E$56=0,0,$E$19/$E$56)</f>
        <v>0</v>
      </c>
      <c r="F20" s="6">
        <f>IF($F$56=0,0,$F$19/$F$56)</f>
        <v>0</v>
      </c>
      <c r="G20" s="6">
        <f>IF($G$56=0,0,$G$19/$G$56)</f>
        <v>0.08333333333333333</v>
      </c>
      <c r="H20" s="6">
        <f>IF($H$56=0,0,$H$19/$H$56)</f>
        <v>0.1111111111111111</v>
      </c>
      <c r="I20" s="6">
        <f>IF($I$56=0,0,$I$19/$I$56)</f>
        <v>0.052083333333333336</v>
      </c>
      <c r="J20" s="6">
        <f>IF($J$56=0,0,$J$19/$J$56)</f>
        <v>0.020833333333333332</v>
      </c>
      <c r="K20" s="6">
        <f>IF($K$56=0,0,$K$19/$K$56)</f>
        <v>0.02531645569620253</v>
      </c>
      <c r="L20" s="6">
        <f>IF($L$56=0,0,$L$19/$L$56)</f>
        <v>0</v>
      </c>
      <c r="M20" s="6">
        <f>IF($M$56=0,0,$M$19/$M$56)</f>
        <v>0.04838709677419355</v>
      </c>
      <c r="N20" s="6">
        <f>IF($N$56=0,0,$N$19/$N$56)</f>
        <v>0</v>
      </c>
      <c r="O20" s="6">
        <f>IF($O$56=0,0,$O$19/$O$56)</f>
        <v>0</v>
      </c>
      <c r="P20" s="6">
        <f>IF($P$56=0,0,$P$19/$P$56)</f>
        <v>0.027777777777777776</v>
      </c>
      <c r="Q20" s="6">
        <f>IF($Q$56=0,0,$Q$19/$Q$56)</f>
        <v>0.041666666666666664</v>
      </c>
      <c r="R20" s="6">
        <f>IF($R$56=0,0,$R$19/$R$56)</f>
        <v>0</v>
      </c>
      <c r="S20" s="6">
        <f>IF($S$56=0,0,$S$19/$S$56)</f>
        <v>0</v>
      </c>
      <c r="T20" s="6">
        <f>IF($T$56=0,0,$T$19/$T$56)</f>
        <v>0</v>
      </c>
      <c r="U20" s="6">
        <f>IF($U$56=0,0,$U$19/$U$56)</f>
        <v>0.021917808219178082</v>
      </c>
    </row>
    <row r="21" spans="1:21" ht="15">
      <c r="A21" s="2" t="s">
        <v>43</v>
      </c>
      <c r="B21" s="3" t="s">
        <v>22</v>
      </c>
      <c r="C21" s="2">
        <v>33</v>
      </c>
      <c r="D21" s="2">
        <v>1</v>
      </c>
      <c r="E21" s="2">
        <v>1</v>
      </c>
      <c r="F21" s="2">
        <v>0</v>
      </c>
      <c r="G21" s="2">
        <v>1</v>
      </c>
      <c r="H21" s="2">
        <v>0</v>
      </c>
      <c r="I21" s="2">
        <v>5</v>
      </c>
      <c r="J21" s="2">
        <v>1</v>
      </c>
      <c r="K21" s="2">
        <v>0</v>
      </c>
      <c r="L21" s="2">
        <v>1</v>
      </c>
      <c r="M21" s="2">
        <v>0</v>
      </c>
      <c r="N21" s="2">
        <v>0</v>
      </c>
      <c r="O21" s="2">
        <v>1</v>
      </c>
      <c r="P21" s="2">
        <v>2</v>
      </c>
      <c r="Q21" s="2">
        <v>1</v>
      </c>
      <c r="R21" s="2">
        <v>1</v>
      </c>
      <c r="S21" s="2">
        <v>0</v>
      </c>
      <c r="T21" s="2">
        <v>0</v>
      </c>
      <c r="U21" s="2">
        <f>SUM($C$21:$T$21)</f>
        <v>48</v>
      </c>
    </row>
    <row r="22" spans="1:21" ht="15">
      <c r="A22" s="4"/>
      <c r="B22" s="5" t="s">
        <v>23</v>
      </c>
      <c r="C22" s="6">
        <f>IF($C$56=0,0,$C$21/$C$56)</f>
        <v>0.13983050847457626</v>
      </c>
      <c r="D22" s="6">
        <f>IF($D$56=0,0,$D$21/$D$56)</f>
        <v>0.03225806451612903</v>
      </c>
      <c r="E22" s="6">
        <f>IF($E$56=0,0,$E$21/$E$56)</f>
        <v>0.125</v>
      </c>
      <c r="F22" s="6">
        <f>IF($F$56=0,0,$F$21/$F$56)</f>
        <v>0</v>
      </c>
      <c r="G22" s="6">
        <f>IF($G$56=0,0,$G$21/$G$56)</f>
        <v>0.08333333333333333</v>
      </c>
      <c r="H22" s="6">
        <f>IF($H$56=0,0,$H$21/$H$56)</f>
        <v>0</v>
      </c>
      <c r="I22" s="6">
        <f>IF($I$56=0,0,$I$21/$I$56)</f>
        <v>0.052083333333333336</v>
      </c>
      <c r="J22" s="6">
        <f>IF($J$56=0,0,$J$21/$J$56)</f>
        <v>0.020833333333333332</v>
      </c>
      <c r="K22" s="6">
        <f>IF($K$56=0,0,$K$21/$K$56)</f>
        <v>0</v>
      </c>
      <c r="L22" s="6">
        <f>IF($L$56=0,0,$L$21/$L$56)</f>
        <v>0.03333333333333333</v>
      </c>
      <c r="M22" s="6">
        <f>IF($M$56=0,0,$M$21/$M$56)</f>
        <v>0</v>
      </c>
      <c r="N22" s="6">
        <f>IF($N$56=0,0,$N$21/$N$56)</f>
        <v>0</v>
      </c>
      <c r="O22" s="6">
        <f>IF($O$56=0,0,$O$21/$O$56)</f>
        <v>0.047619047619047616</v>
      </c>
      <c r="P22" s="6">
        <f>IF($P$56=0,0,$P$21/$P$56)</f>
        <v>0.05555555555555555</v>
      </c>
      <c r="Q22" s="6">
        <f>IF($Q$56=0,0,$Q$21/$Q$56)</f>
        <v>0.041666666666666664</v>
      </c>
      <c r="R22" s="6">
        <f>IF($R$56=0,0,$R$21/$R$56)</f>
        <v>0.04</v>
      </c>
      <c r="S22" s="6">
        <f>IF($S$56=0,0,$S$21/$S$56)</f>
        <v>0</v>
      </c>
      <c r="T22" s="6">
        <f>IF($T$56=0,0,$T$21/$T$56)</f>
        <v>0</v>
      </c>
      <c r="U22" s="6">
        <f>IF($U$56=0,0,$U$21/$U$56)</f>
        <v>0.06575342465753424</v>
      </c>
    </row>
    <row r="23" spans="1:21" ht="15">
      <c r="A23" s="2" t="s">
        <v>44</v>
      </c>
      <c r="B23" s="3" t="s">
        <v>22</v>
      </c>
      <c r="C23" s="2">
        <v>1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15</v>
      </c>
      <c r="J23" s="2">
        <v>2</v>
      </c>
      <c r="K23" s="2">
        <v>5</v>
      </c>
      <c r="L23" s="2">
        <v>1</v>
      </c>
      <c r="M23" s="2">
        <v>3</v>
      </c>
      <c r="N23" s="2">
        <v>0</v>
      </c>
      <c r="O23" s="2">
        <v>1</v>
      </c>
      <c r="P23" s="2">
        <v>3</v>
      </c>
      <c r="Q23" s="2">
        <v>1</v>
      </c>
      <c r="R23" s="2">
        <v>1</v>
      </c>
      <c r="S23" s="2">
        <v>0</v>
      </c>
      <c r="T23" s="2">
        <v>0</v>
      </c>
      <c r="U23" s="2">
        <f>SUM($C$23:$T$23)</f>
        <v>35</v>
      </c>
    </row>
    <row r="24" spans="1:21" ht="15">
      <c r="A24" s="4"/>
      <c r="B24" s="5" t="s">
        <v>23</v>
      </c>
      <c r="C24" s="6">
        <f>IF($C$56=0,0,$C$23/$C$56)</f>
        <v>0.00423728813559322</v>
      </c>
      <c r="D24" s="6">
        <f>IF($D$56=0,0,$D$23/$D$56)</f>
        <v>0.06451612903225806</v>
      </c>
      <c r="E24" s="6">
        <f>IF($E$56=0,0,$E$23/$E$56)</f>
        <v>0</v>
      </c>
      <c r="F24" s="6">
        <f>IF($F$56=0,0,$F$23/$F$56)</f>
        <v>0</v>
      </c>
      <c r="G24" s="6">
        <f>IF($G$56=0,0,$G$23/$G$56)</f>
        <v>0</v>
      </c>
      <c r="H24" s="6">
        <f>IF($H$56=0,0,$H$23/$H$56)</f>
        <v>0</v>
      </c>
      <c r="I24" s="6">
        <f>IF($I$56=0,0,$I$23/$I$56)</f>
        <v>0.15625</v>
      </c>
      <c r="J24" s="6">
        <f>IF($J$56=0,0,$J$23/$J$56)</f>
        <v>0.041666666666666664</v>
      </c>
      <c r="K24" s="6">
        <f>IF($K$56=0,0,$K$23/$K$56)</f>
        <v>0.06329113924050633</v>
      </c>
      <c r="L24" s="6">
        <f>IF($L$56=0,0,$L$23/$L$56)</f>
        <v>0.03333333333333333</v>
      </c>
      <c r="M24" s="6">
        <f>IF($M$56=0,0,$M$23/$M$56)</f>
        <v>0.04838709677419355</v>
      </c>
      <c r="N24" s="6">
        <f>IF($N$56=0,0,$N$23/$N$56)</f>
        <v>0</v>
      </c>
      <c r="O24" s="6">
        <f>IF($O$56=0,0,$O$23/$O$56)</f>
        <v>0.047619047619047616</v>
      </c>
      <c r="P24" s="6">
        <f>IF($P$56=0,0,$P$23/$P$56)</f>
        <v>0.08333333333333333</v>
      </c>
      <c r="Q24" s="6">
        <f>IF($Q$56=0,0,$Q$23/$Q$56)</f>
        <v>0.041666666666666664</v>
      </c>
      <c r="R24" s="6">
        <f>IF($R$56=0,0,$R$23/$R$56)</f>
        <v>0.04</v>
      </c>
      <c r="S24" s="6">
        <f>IF($S$56=0,0,$S$23/$S$56)</f>
        <v>0</v>
      </c>
      <c r="T24" s="6">
        <f>IF($T$56=0,0,$T$23/$T$56)</f>
        <v>0</v>
      </c>
      <c r="U24" s="6">
        <f>IF($U$56=0,0,$U$23/$U$56)</f>
        <v>0.04794520547945205</v>
      </c>
    </row>
    <row r="25" spans="1:21" ht="15">
      <c r="A25" s="2" t="s">
        <v>45</v>
      </c>
      <c r="B25" s="3" t="s">
        <v>22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2</v>
      </c>
      <c r="K25" s="2">
        <v>1</v>
      </c>
      <c r="L25" s="2">
        <v>2</v>
      </c>
      <c r="M25" s="2">
        <v>1</v>
      </c>
      <c r="N25" s="2">
        <v>2</v>
      </c>
      <c r="O25" s="2">
        <v>0</v>
      </c>
      <c r="P25" s="2">
        <v>0</v>
      </c>
      <c r="Q25" s="2">
        <v>0</v>
      </c>
      <c r="R25" s="2">
        <v>1</v>
      </c>
      <c r="S25" s="2">
        <v>0</v>
      </c>
      <c r="T25" s="2">
        <v>0</v>
      </c>
      <c r="U25" s="2">
        <f>SUM($C$25:$T$25)</f>
        <v>10</v>
      </c>
    </row>
    <row r="26" spans="1:21" ht="15">
      <c r="A26" s="4"/>
      <c r="B26" s="5" t="s">
        <v>23</v>
      </c>
      <c r="C26" s="6">
        <f>IF($C$56=0,0,$C$25/$C$56)</f>
        <v>0</v>
      </c>
      <c r="D26" s="6">
        <f>IF($D$56=0,0,$D$25/$D$56)</f>
        <v>0.03225806451612903</v>
      </c>
      <c r="E26" s="6">
        <f>IF($E$56=0,0,$E$25/$E$56)</f>
        <v>0</v>
      </c>
      <c r="F26" s="6">
        <f>IF($F$56=0,0,$F$25/$F$56)</f>
        <v>0</v>
      </c>
      <c r="G26" s="6">
        <f>IF($G$56=0,0,$G$25/$G$56)</f>
        <v>0</v>
      </c>
      <c r="H26" s="6">
        <f>IF($H$56=0,0,$H$25/$H$56)</f>
        <v>0</v>
      </c>
      <c r="I26" s="6">
        <f>IF($I$56=0,0,$I$25/$I$56)</f>
        <v>0</v>
      </c>
      <c r="J26" s="6">
        <f>IF($J$56=0,0,$J$25/$J$56)</f>
        <v>0.041666666666666664</v>
      </c>
      <c r="K26" s="6">
        <f>IF($K$56=0,0,$K$25/$K$56)</f>
        <v>0.012658227848101266</v>
      </c>
      <c r="L26" s="6">
        <f>IF($L$56=0,0,$L$25/$L$56)</f>
        <v>0.06666666666666667</v>
      </c>
      <c r="M26" s="6">
        <f>IF($M$56=0,0,$M$25/$M$56)</f>
        <v>0.016129032258064516</v>
      </c>
      <c r="N26" s="6">
        <f>IF($N$56=0,0,$N$25/$N$56)</f>
        <v>0.15384615384615385</v>
      </c>
      <c r="O26" s="6">
        <f>IF($O$56=0,0,$O$25/$O$56)</f>
        <v>0</v>
      </c>
      <c r="P26" s="6">
        <f>IF($P$56=0,0,$P$25/$P$56)</f>
        <v>0</v>
      </c>
      <c r="Q26" s="6">
        <f>IF($Q$56=0,0,$Q$25/$Q$56)</f>
        <v>0</v>
      </c>
      <c r="R26" s="6">
        <f>IF($R$56=0,0,$R$25/$R$56)</f>
        <v>0.04</v>
      </c>
      <c r="S26" s="6">
        <f>IF($S$56=0,0,$S$25/$S$56)</f>
        <v>0</v>
      </c>
      <c r="T26" s="6">
        <f>IF($T$56=0,0,$T$25/$T$56)</f>
        <v>0</v>
      </c>
      <c r="U26" s="6">
        <f>IF($U$56=0,0,$U$25/$U$56)</f>
        <v>0.0136986301369863</v>
      </c>
    </row>
    <row r="27" spans="1:21" ht="15">
      <c r="A27" s="2" t="s">
        <v>46</v>
      </c>
      <c r="B27" s="3" t="s">
        <v>22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</v>
      </c>
      <c r="S27" s="2">
        <v>0</v>
      </c>
      <c r="T27" s="2">
        <v>0</v>
      </c>
      <c r="U27" s="2">
        <f>SUM($C$27:$T$27)</f>
        <v>2</v>
      </c>
    </row>
    <row r="28" spans="1:21" ht="15">
      <c r="A28" s="4"/>
      <c r="B28" s="5" t="s">
        <v>23</v>
      </c>
      <c r="C28" s="6">
        <f>IF($C$56=0,0,$C$27/$C$56)</f>
        <v>0</v>
      </c>
      <c r="D28" s="6">
        <f>IF($D$56=0,0,$D$27/$D$56)</f>
        <v>0</v>
      </c>
      <c r="E28" s="6">
        <f>IF($E$56=0,0,$E$27/$E$56)</f>
        <v>0</v>
      </c>
      <c r="F28" s="6">
        <f>IF($F$56=0,0,$F$27/$F$56)</f>
        <v>0</v>
      </c>
      <c r="G28" s="6">
        <f>IF($G$56=0,0,$G$27/$G$56)</f>
        <v>0</v>
      </c>
      <c r="H28" s="6">
        <f>IF($H$56=0,0,$H$27/$H$56)</f>
        <v>0</v>
      </c>
      <c r="I28" s="6">
        <f>IF($I$56=0,0,$I$27/$I$56)</f>
        <v>0</v>
      </c>
      <c r="J28" s="6">
        <f>IF($J$56=0,0,$J$27/$J$56)</f>
        <v>0.020833333333333332</v>
      </c>
      <c r="K28" s="6">
        <f>IF($K$56=0,0,$K$27/$K$56)</f>
        <v>0</v>
      </c>
      <c r="L28" s="6">
        <f>IF($L$56=0,0,$L$27/$L$56)</f>
        <v>0</v>
      </c>
      <c r="M28" s="6">
        <f>IF($M$56=0,0,$M$27/$M$56)</f>
        <v>0</v>
      </c>
      <c r="N28" s="6">
        <f>IF($N$56=0,0,$N$27/$N$56)</f>
        <v>0</v>
      </c>
      <c r="O28" s="6">
        <f>IF($O$56=0,0,$O$27/$O$56)</f>
        <v>0</v>
      </c>
      <c r="P28" s="6">
        <f>IF($P$56=0,0,$P$27/$P$56)</f>
        <v>0</v>
      </c>
      <c r="Q28" s="6">
        <f>IF($Q$56=0,0,$Q$27/$Q$56)</f>
        <v>0</v>
      </c>
      <c r="R28" s="6">
        <f>IF($R$56=0,0,$R$27/$R$56)</f>
        <v>0.04</v>
      </c>
      <c r="S28" s="6">
        <f>IF($S$56=0,0,$S$27/$S$56)</f>
        <v>0</v>
      </c>
      <c r="T28" s="6">
        <f>IF($T$56=0,0,$T$27/$T$56)</f>
        <v>0</v>
      </c>
      <c r="U28" s="6">
        <f>IF($U$56=0,0,$U$27/$U$56)</f>
        <v>0.0027397260273972603</v>
      </c>
    </row>
    <row r="29" spans="1:21" ht="15">
      <c r="A29" s="2" t="s">
        <v>47</v>
      </c>
      <c r="B29" s="3" t="s">
        <v>22</v>
      </c>
      <c r="C29" s="2"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2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</v>
      </c>
      <c r="R29" s="2">
        <v>0</v>
      </c>
      <c r="S29" s="2">
        <v>0</v>
      </c>
      <c r="T29" s="2">
        <v>0</v>
      </c>
      <c r="U29" s="2">
        <f>SUM($C$29:$T$29)</f>
        <v>5</v>
      </c>
    </row>
    <row r="30" spans="1:21" ht="15">
      <c r="A30" s="4"/>
      <c r="B30" s="5" t="s">
        <v>23</v>
      </c>
      <c r="C30" s="6">
        <f>IF($C$56=0,0,$C$29/$C$56)</f>
        <v>0.00847457627118644</v>
      </c>
      <c r="D30" s="6">
        <f>IF($D$56=0,0,$D$29/$D$56)</f>
        <v>0</v>
      </c>
      <c r="E30" s="6">
        <f>IF($E$56=0,0,$E$29/$E$56)</f>
        <v>0</v>
      </c>
      <c r="F30" s="6">
        <f>IF($F$56=0,0,$F$29/$F$56)</f>
        <v>0</v>
      </c>
      <c r="G30" s="6">
        <f>IF($G$56=0,0,$G$29/$G$56)</f>
        <v>0</v>
      </c>
      <c r="H30" s="6">
        <f>IF($H$56=0,0,$H$29/$H$56)</f>
        <v>0</v>
      </c>
      <c r="I30" s="6">
        <f>IF($I$56=0,0,$I$29/$I$56)</f>
        <v>0.020833333333333332</v>
      </c>
      <c r="J30" s="6">
        <f>IF($J$56=0,0,$J$29/$J$56)</f>
        <v>0</v>
      </c>
      <c r="K30" s="6">
        <f>IF($K$56=0,0,$K$29/$K$56)</f>
        <v>0</v>
      </c>
      <c r="L30" s="6">
        <f>IF($L$56=0,0,$L$29/$L$56)</f>
        <v>0</v>
      </c>
      <c r="M30" s="6">
        <f>IF($M$56=0,0,$M$29/$M$56)</f>
        <v>0</v>
      </c>
      <c r="N30" s="6">
        <f>IF($N$56=0,0,$N$29/$N$56)</f>
        <v>0</v>
      </c>
      <c r="O30" s="6">
        <f>IF($O$56=0,0,$O$29/$O$56)</f>
        <v>0</v>
      </c>
      <c r="P30" s="6">
        <f>IF($P$56=0,0,$P$29/$P$56)</f>
        <v>0</v>
      </c>
      <c r="Q30" s="6">
        <f>IF($Q$56=0,0,$Q$29/$Q$56)</f>
        <v>0.041666666666666664</v>
      </c>
      <c r="R30" s="6">
        <f>IF($R$56=0,0,$R$29/$R$56)</f>
        <v>0</v>
      </c>
      <c r="S30" s="6">
        <f>IF($S$56=0,0,$S$29/$S$56)</f>
        <v>0</v>
      </c>
      <c r="T30" s="6">
        <f>IF($T$56=0,0,$T$29/$T$56)</f>
        <v>0</v>
      </c>
      <c r="U30" s="6">
        <f>IF($U$56=0,0,$U$29/$U$56)</f>
        <v>0.00684931506849315</v>
      </c>
    </row>
    <row r="31" spans="1:21" ht="15">
      <c r="A31" s="2" t="s">
        <v>48</v>
      </c>
      <c r="B31" s="3" t="s">
        <v>22</v>
      </c>
      <c r="C31" s="2">
        <v>4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2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>SUM($C$31:$T$31)</f>
        <v>8</v>
      </c>
    </row>
    <row r="32" spans="1:21" ht="15">
      <c r="A32" s="4"/>
      <c r="B32" s="5" t="s">
        <v>23</v>
      </c>
      <c r="C32" s="6">
        <f>IF($C$56=0,0,$C$31/$C$56)</f>
        <v>0.01694915254237288</v>
      </c>
      <c r="D32" s="6">
        <f>IF($D$56=0,0,$D$31/$D$56)</f>
        <v>0</v>
      </c>
      <c r="E32" s="6">
        <f>IF($E$56=0,0,$E$31/$E$56)</f>
        <v>0</v>
      </c>
      <c r="F32" s="6">
        <f>IF($F$56=0,0,$F$31/$F$56)</f>
        <v>0</v>
      </c>
      <c r="G32" s="6">
        <f>IF($G$56=0,0,$G$31/$G$56)</f>
        <v>0</v>
      </c>
      <c r="H32" s="6">
        <f>IF($H$56=0,0,$H$31/$H$56)</f>
        <v>0</v>
      </c>
      <c r="I32" s="6">
        <f>IF($I$56=0,0,$I$31/$I$56)</f>
        <v>0</v>
      </c>
      <c r="J32" s="6">
        <f>IF($J$56=0,0,$J$31/$J$56)</f>
        <v>0</v>
      </c>
      <c r="K32" s="6">
        <f>IF($K$56=0,0,$K$31/$K$56)</f>
        <v>0.012658227848101266</v>
      </c>
      <c r="L32" s="6">
        <f>IF($L$56=0,0,$L$31/$L$56)</f>
        <v>0</v>
      </c>
      <c r="M32" s="6">
        <f>IF($M$56=0,0,$M$31/$M$56)</f>
        <v>0.03225806451612903</v>
      </c>
      <c r="N32" s="6">
        <f>IF($N$56=0,0,$N$31/$N$56)</f>
        <v>0</v>
      </c>
      <c r="O32" s="6">
        <f>IF($O$56=0,0,$O$31/$O$56)</f>
        <v>0.047619047619047616</v>
      </c>
      <c r="P32" s="6">
        <f>IF($P$56=0,0,$P$31/$P$56)</f>
        <v>0</v>
      </c>
      <c r="Q32" s="6">
        <f>IF($Q$56=0,0,$Q$31/$Q$56)</f>
        <v>0</v>
      </c>
      <c r="R32" s="6">
        <f>IF($R$56=0,0,$R$31/$R$56)</f>
        <v>0</v>
      </c>
      <c r="S32" s="6">
        <f>IF($S$56=0,0,$S$31/$S$56)</f>
        <v>0</v>
      </c>
      <c r="T32" s="6">
        <f>IF($T$56=0,0,$T$31/$T$56)</f>
        <v>0</v>
      </c>
      <c r="U32" s="6">
        <f>IF($U$56=0,0,$U$31/$U$56)</f>
        <v>0.010958904109589041</v>
      </c>
    </row>
    <row r="33" spans="1:21" ht="15">
      <c r="A33" s="2" t="s">
        <v>49</v>
      </c>
      <c r="B33" s="3" t="s">
        <v>22</v>
      </c>
      <c r="C33" s="2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0</v>
      </c>
      <c r="K33" s="2">
        <v>3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f>SUM($C$33:$T$33)</f>
        <v>6</v>
      </c>
    </row>
    <row r="34" spans="1:21" ht="15">
      <c r="A34" s="4"/>
      <c r="B34" s="5" t="s">
        <v>23</v>
      </c>
      <c r="C34" s="6">
        <f>IF($C$56=0,0,$C$33/$C$56)</f>
        <v>0.00423728813559322</v>
      </c>
      <c r="D34" s="6">
        <f>IF($D$56=0,0,$D$33/$D$56)</f>
        <v>0</v>
      </c>
      <c r="E34" s="6">
        <f>IF($E$56=0,0,$E$33/$E$56)</f>
        <v>0</v>
      </c>
      <c r="F34" s="6">
        <f>IF($F$56=0,0,$F$33/$F$56)</f>
        <v>0</v>
      </c>
      <c r="G34" s="6">
        <f>IF($G$56=0,0,$G$33/$G$56)</f>
        <v>0</v>
      </c>
      <c r="H34" s="6">
        <f>IF($H$56=0,0,$H$33/$H$56)</f>
        <v>0</v>
      </c>
      <c r="I34" s="6">
        <f>IF($I$56=0,0,$I$33/$I$56)</f>
        <v>0.010416666666666666</v>
      </c>
      <c r="J34" s="6">
        <f>IF($J$56=0,0,$J$33/$J$56)</f>
        <v>0</v>
      </c>
      <c r="K34" s="6">
        <f>IF($K$56=0,0,$K$33/$K$56)</f>
        <v>0.0379746835443038</v>
      </c>
      <c r="L34" s="6">
        <f>IF($L$56=0,0,$L$33/$L$56)</f>
        <v>0</v>
      </c>
      <c r="M34" s="6">
        <f>IF($M$56=0,0,$M$33/$M$56)</f>
        <v>0</v>
      </c>
      <c r="N34" s="6">
        <f>IF($N$56=0,0,$N$33/$N$56)</f>
        <v>0</v>
      </c>
      <c r="O34" s="6">
        <f>IF($O$56=0,0,$O$33/$O$56)</f>
        <v>0</v>
      </c>
      <c r="P34" s="6">
        <f>IF($P$56=0,0,$P$33/$P$56)</f>
        <v>0</v>
      </c>
      <c r="Q34" s="6">
        <f>IF($Q$56=0,0,$Q$33/$Q$56)</f>
        <v>0.041666666666666664</v>
      </c>
      <c r="R34" s="6">
        <f>IF($R$56=0,0,$R$33/$R$56)</f>
        <v>0</v>
      </c>
      <c r="S34" s="6">
        <f>IF($S$56=0,0,$S$33/$S$56)</f>
        <v>0</v>
      </c>
      <c r="T34" s="6">
        <f>IF($T$56=0,0,$T$33/$T$56)</f>
        <v>0</v>
      </c>
      <c r="U34" s="6">
        <f>IF($U$56=0,0,$U$33/$U$56)</f>
        <v>0.00821917808219178</v>
      </c>
    </row>
    <row r="35" spans="1:21" ht="15">
      <c r="A35" s="2" t="s">
        <v>50</v>
      </c>
      <c r="B35" s="3" t="s">
        <v>22</v>
      </c>
      <c r="C35" s="2">
        <v>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>SUM($C$35:$T$35)</f>
        <v>2</v>
      </c>
    </row>
    <row r="36" spans="1:21" ht="15">
      <c r="A36" s="4"/>
      <c r="B36" s="5" t="s">
        <v>23</v>
      </c>
      <c r="C36" s="6">
        <f>IF($C$56=0,0,$C$35/$C$56)</f>
        <v>0.00847457627118644</v>
      </c>
      <c r="D36" s="6">
        <f>IF($D$56=0,0,$D$35/$D$56)</f>
        <v>0</v>
      </c>
      <c r="E36" s="6">
        <f>IF($E$56=0,0,$E$35/$E$56)</f>
        <v>0</v>
      </c>
      <c r="F36" s="6">
        <f>IF($F$56=0,0,$F$35/$F$56)</f>
        <v>0</v>
      </c>
      <c r="G36" s="6">
        <f>IF($G$56=0,0,$G$35/$G$56)</f>
        <v>0</v>
      </c>
      <c r="H36" s="6">
        <f>IF($H$56=0,0,$H$35/$H$56)</f>
        <v>0</v>
      </c>
      <c r="I36" s="6">
        <f>IF($I$56=0,0,$I$35/$I$56)</f>
        <v>0</v>
      </c>
      <c r="J36" s="6">
        <f>IF($J$56=0,0,$J$35/$J$56)</f>
        <v>0</v>
      </c>
      <c r="K36" s="6">
        <f>IF($K$56=0,0,$K$35/$K$56)</f>
        <v>0</v>
      </c>
      <c r="L36" s="6">
        <f>IF($L$56=0,0,$L$35/$L$56)</f>
        <v>0</v>
      </c>
      <c r="M36" s="6">
        <f>IF($M$56=0,0,$M$35/$M$56)</f>
        <v>0</v>
      </c>
      <c r="N36" s="6">
        <f>IF($N$56=0,0,$N$35/$N$56)</f>
        <v>0</v>
      </c>
      <c r="O36" s="6">
        <f>IF($O$56=0,0,$O$35/$O$56)</f>
        <v>0</v>
      </c>
      <c r="P36" s="6">
        <f>IF($P$56=0,0,$P$35/$P$56)</f>
        <v>0</v>
      </c>
      <c r="Q36" s="6">
        <f>IF($Q$56=0,0,$Q$35/$Q$56)</f>
        <v>0</v>
      </c>
      <c r="R36" s="6">
        <f>IF($R$56=0,0,$R$35/$R$56)</f>
        <v>0</v>
      </c>
      <c r="S36" s="6">
        <f>IF($S$56=0,0,$S$35/$S$56)</f>
        <v>0</v>
      </c>
      <c r="T36" s="6">
        <f>IF($T$56=0,0,$T$35/$T$56)</f>
        <v>0</v>
      </c>
      <c r="U36" s="6">
        <f>IF($U$56=0,0,$U$35/$U$56)</f>
        <v>0.0027397260273972603</v>
      </c>
    </row>
    <row r="37" spans="1:21" ht="15">
      <c r="A37" s="2" t="s">
        <v>51</v>
      </c>
      <c r="B37" s="3" t="s">
        <v>22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0</v>
      </c>
      <c r="K37" s="2">
        <v>4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f>SUM($C$37:$T$37)</f>
        <v>7</v>
      </c>
    </row>
    <row r="38" spans="1:21" ht="15">
      <c r="A38" s="4"/>
      <c r="B38" s="5" t="s">
        <v>23</v>
      </c>
      <c r="C38" s="6">
        <f>IF($C$56=0,0,$C$37/$C$56)</f>
        <v>0</v>
      </c>
      <c r="D38" s="6">
        <f>IF($D$56=0,0,$D$37/$D$56)</f>
        <v>0</v>
      </c>
      <c r="E38" s="6">
        <f>IF($E$56=0,0,$E$37/$E$56)</f>
        <v>0</v>
      </c>
      <c r="F38" s="6">
        <f>IF($F$56=0,0,$F$37/$F$56)</f>
        <v>0</v>
      </c>
      <c r="G38" s="6">
        <f>IF($G$56=0,0,$G$37/$G$56)</f>
        <v>0</v>
      </c>
      <c r="H38" s="6">
        <f>IF($H$56=0,0,$H$37/$H$56)</f>
        <v>0</v>
      </c>
      <c r="I38" s="6">
        <f>IF($I$56=0,0,$I$37/$I$56)</f>
        <v>0.020833333333333332</v>
      </c>
      <c r="J38" s="6">
        <f>IF($J$56=0,0,$J$37/$J$56)</f>
        <v>0</v>
      </c>
      <c r="K38" s="6">
        <f>IF($K$56=0,0,$K$37/$K$56)</f>
        <v>0.05063291139240506</v>
      </c>
      <c r="L38" s="6">
        <f>IF($L$56=0,0,$L$37/$L$56)</f>
        <v>0</v>
      </c>
      <c r="M38" s="6">
        <f>IF($M$56=0,0,$M$37/$M$56)</f>
        <v>0</v>
      </c>
      <c r="N38" s="6">
        <f>IF($N$56=0,0,$N$37/$N$56)</f>
        <v>0</v>
      </c>
      <c r="O38" s="6">
        <f>IF($O$56=0,0,$O$37/$O$56)</f>
        <v>0.047619047619047616</v>
      </c>
      <c r="P38" s="6">
        <f>IF($P$56=0,0,$P$37/$P$56)</f>
        <v>0</v>
      </c>
      <c r="Q38" s="6">
        <f>IF($Q$56=0,0,$Q$37/$Q$56)</f>
        <v>0</v>
      </c>
      <c r="R38" s="6">
        <f>IF($R$56=0,0,$R$37/$R$56)</f>
        <v>0</v>
      </c>
      <c r="S38" s="6">
        <f>IF($S$56=0,0,$S$37/$S$56)</f>
        <v>0</v>
      </c>
      <c r="T38" s="6">
        <f>IF($T$56=0,0,$T$37/$T$56)</f>
        <v>0</v>
      </c>
      <c r="U38" s="6">
        <f>IF($U$56=0,0,$U$37/$U$56)</f>
        <v>0.009589041095890411</v>
      </c>
    </row>
    <row r="39" spans="1:21" ht="15">
      <c r="A39" s="2" t="s">
        <v>52</v>
      </c>
      <c r="B39" s="3" t="s">
        <v>22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f>SUM($C$39:$T$39)</f>
        <v>1</v>
      </c>
    </row>
    <row r="40" spans="1:21" ht="15">
      <c r="A40" s="4"/>
      <c r="B40" s="5" t="s">
        <v>23</v>
      </c>
      <c r="C40" s="6">
        <f>IF($C$56=0,0,$C$39/$C$56)</f>
        <v>0</v>
      </c>
      <c r="D40" s="6">
        <f>IF($D$56=0,0,$D$39/$D$56)</f>
        <v>0</v>
      </c>
      <c r="E40" s="6">
        <f>IF($E$56=0,0,$E$39/$E$56)</f>
        <v>0</v>
      </c>
      <c r="F40" s="6">
        <f>IF($F$56=0,0,$F$39/$F$56)</f>
        <v>0</v>
      </c>
      <c r="G40" s="6">
        <f>IF($G$56=0,0,$G$39/$G$56)</f>
        <v>0</v>
      </c>
      <c r="H40" s="6">
        <f>IF($H$56=0,0,$H$39/$H$56)</f>
        <v>0</v>
      </c>
      <c r="I40" s="6">
        <f>IF($I$56=0,0,$I$39/$I$56)</f>
        <v>0</v>
      </c>
      <c r="J40" s="6">
        <f>IF($J$56=0,0,$J$39/$J$56)</f>
        <v>0</v>
      </c>
      <c r="K40" s="6">
        <f>IF($K$56=0,0,$K$39/$K$56)</f>
        <v>0</v>
      </c>
      <c r="L40" s="6">
        <f>IF($L$56=0,0,$L$39/$L$56)</f>
        <v>0</v>
      </c>
      <c r="M40" s="6">
        <f>IF($M$56=0,0,$M$39/$M$56)</f>
        <v>0.016129032258064516</v>
      </c>
      <c r="N40" s="6">
        <f>IF($N$56=0,0,$N$39/$N$56)</f>
        <v>0</v>
      </c>
      <c r="O40" s="6">
        <f>IF($O$56=0,0,$O$39/$O$56)</f>
        <v>0</v>
      </c>
      <c r="P40" s="6">
        <f>IF($P$56=0,0,$P$39/$P$56)</f>
        <v>0</v>
      </c>
      <c r="Q40" s="6">
        <f>IF($Q$56=0,0,$Q$39/$Q$56)</f>
        <v>0</v>
      </c>
      <c r="R40" s="6">
        <f>IF($R$56=0,0,$R$39/$R$56)</f>
        <v>0</v>
      </c>
      <c r="S40" s="6">
        <f>IF($S$56=0,0,$S$39/$S$56)</f>
        <v>0</v>
      </c>
      <c r="T40" s="6">
        <f>IF($T$56=0,0,$T$39/$T$56)</f>
        <v>0</v>
      </c>
      <c r="U40" s="6">
        <f>IF($U$56=0,0,$U$39/$U$56)</f>
        <v>0.0013698630136986301</v>
      </c>
    </row>
    <row r="41" spans="1:21" ht="15">
      <c r="A41" s="2" t="s">
        <v>53</v>
      </c>
      <c r="B41" s="3" t="s">
        <v>22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2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>SUM($C$41:$T$41)</f>
        <v>3</v>
      </c>
    </row>
    <row r="42" spans="1:21" ht="15">
      <c r="A42" s="4"/>
      <c r="B42" s="5" t="s">
        <v>23</v>
      </c>
      <c r="C42" s="6">
        <f>IF($C$56=0,0,$C$41/$C$56)</f>
        <v>0</v>
      </c>
      <c r="D42" s="6">
        <f>IF($D$56=0,0,$D$41/$D$56)</f>
        <v>0</v>
      </c>
      <c r="E42" s="6">
        <f>IF($E$56=0,0,$E$41/$E$56)</f>
        <v>0</v>
      </c>
      <c r="F42" s="6">
        <f>IF($F$56=0,0,$F$41/$F$56)</f>
        <v>0</v>
      </c>
      <c r="G42" s="6">
        <f>IF($G$56=0,0,$G$41/$G$56)</f>
        <v>0</v>
      </c>
      <c r="H42" s="6">
        <f>IF($H$56=0,0,$H$41/$H$56)</f>
        <v>0</v>
      </c>
      <c r="I42" s="6">
        <f>IF($I$56=0,0,$I$41/$I$56)</f>
        <v>0</v>
      </c>
      <c r="J42" s="6">
        <f>IF($J$56=0,0,$J$41/$J$56)</f>
        <v>0.041666666666666664</v>
      </c>
      <c r="K42" s="6">
        <f>IF($K$56=0,0,$K$41/$K$56)</f>
        <v>0</v>
      </c>
      <c r="L42" s="6">
        <f>IF($L$56=0,0,$L$41/$L$56)</f>
        <v>0</v>
      </c>
      <c r="M42" s="6">
        <f>IF($M$56=0,0,$M$41/$M$56)</f>
        <v>0.016129032258064516</v>
      </c>
      <c r="N42" s="6">
        <f>IF($N$56=0,0,$N$41/$N$56)</f>
        <v>0</v>
      </c>
      <c r="O42" s="6">
        <f>IF($O$56=0,0,$O$41/$O$56)</f>
        <v>0</v>
      </c>
      <c r="P42" s="6">
        <f>IF($P$56=0,0,$P$41/$P$56)</f>
        <v>0</v>
      </c>
      <c r="Q42" s="6">
        <f>IF($Q$56=0,0,$Q$41/$Q$56)</f>
        <v>0</v>
      </c>
      <c r="R42" s="6">
        <f>IF($R$56=0,0,$R$41/$R$56)</f>
        <v>0</v>
      </c>
      <c r="S42" s="6">
        <f>IF($S$56=0,0,$S$41/$S$56)</f>
        <v>0</v>
      </c>
      <c r="T42" s="6">
        <f>IF($T$56=0,0,$T$41/$T$56)</f>
        <v>0</v>
      </c>
      <c r="U42" s="6">
        <f>IF($U$56=0,0,$U$41/$U$56)</f>
        <v>0.00410958904109589</v>
      </c>
    </row>
    <row r="43" spans="1:21" ht="15">
      <c r="A43" s="2" t="s">
        <v>54</v>
      </c>
      <c r="B43" s="3" t="s">
        <v>22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4"/>
      <c r="B44" s="5" t="s">
        <v>23</v>
      </c>
      <c r="C44" s="6">
        <f>IF($C$56=0,0,$C$43/$C$56)</f>
        <v>0</v>
      </c>
      <c r="D44" s="6">
        <f>IF($D$56=0,0,$D$43/$D$56)</f>
        <v>0</v>
      </c>
      <c r="E44" s="6">
        <f>IF($E$56=0,0,$E$43/$E$56)</f>
        <v>0</v>
      </c>
      <c r="F44" s="6">
        <f>IF($F$56=0,0,$F$43/$F$56)</f>
        <v>0</v>
      </c>
      <c r="G44" s="6">
        <f>IF($G$56=0,0,$G$43/$G$56)</f>
        <v>0</v>
      </c>
      <c r="H44" s="6">
        <f>IF($H$56=0,0,$H$43/$H$56)</f>
        <v>0</v>
      </c>
      <c r="I44" s="6">
        <f>IF($I$56=0,0,$I$43/$I$56)</f>
        <v>0</v>
      </c>
      <c r="J44" s="6">
        <f>IF($J$56=0,0,$J$43/$J$56)</f>
        <v>0</v>
      </c>
      <c r="K44" s="6">
        <f>IF($K$56=0,0,$K$43/$K$56)</f>
        <v>0</v>
      </c>
      <c r="L44" s="6">
        <f>IF($L$56=0,0,$L$43/$L$56)</f>
        <v>0</v>
      </c>
      <c r="M44" s="6">
        <f>IF($M$56=0,0,$M$43/$M$56)</f>
        <v>0</v>
      </c>
      <c r="N44" s="6">
        <f>IF($N$56=0,0,$N$43/$N$56)</f>
        <v>0</v>
      </c>
      <c r="O44" s="6">
        <f>IF($O$56=0,0,$O$43/$O$56)</f>
        <v>0</v>
      </c>
      <c r="P44" s="6">
        <f>IF($P$56=0,0,$P$43/$P$56)</f>
        <v>0</v>
      </c>
      <c r="Q44" s="6">
        <f>IF($Q$56=0,0,$Q$43/$Q$56)</f>
        <v>0</v>
      </c>
      <c r="R44" s="6">
        <f>IF($R$56=0,0,$R$43/$R$56)</f>
        <v>0</v>
      </c>
      <c r="S44" s="6">
        <f>IF($S$56=0,0,$S$43/$S$56)</f>
        <v>0</v>
      </c>
      <c r="T44" s="6">
        <f>IF($T$56=0,0,$T$43/$T$56)</f>
        <v>0</v>
      </c>
      <c r="U44" s="6">
        <f>IF($U$56=0,0,$U$43/$U$56)</f>
        <v>0</v>
      </c>
    </row>
    <row r="45" spans="1:21" ht="15">
      <c r="A45" s="2" t="s">
        <v>55</v>
      </c>
      <c r="B45" s="3" t="s">
        <v>22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</v>
      </c>
      <c r="K45" s="2">
        <v>0</v>
      </c>
      <c r="L45" s="2">
        <v>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f>SUM($C$45:$T$45)</f>
        <v>2</v>
      </c>
    </row>
    <row r="46" spans="1:21" ht="15">
      <c r="A46" s="4"/>
      <c r="B46" s="5" t="s">
        <v>23</v>
      </c>
      <c r="C46" s="6">
        <f>IF($C$56=0,0,$C$45/$C$56)</f>
        <v>0</v>
      </c>
      <c r="D46" s="6">
        <f>IF($D$56=0,0,$D$45/$D$56)</f>
        <v>0</v>
      </c>
      <c r="E46" s="6">
        <f>IF($E$56=0,0,$E$45/$E$56)</f>
        <v>0</v>
      </c>
      <c r="F46" s="6">
        <f>IF($F$56=0,0,$F$45/$F$56)</f>
        <v>0</v>
      </c>
      <c r="G46" s="6">
        <f>IF($G$56=0,0,$G$45/$G$56)</f>
        <v>0</v>
      </c>
      <c r="H46" s="6">
        <f>IF($H$56=0,0,$H$45/$H$56)</f>
        <v>0</v>
      </c>
      <c r="I46" s="6">
        <f>IF($I$56=0,0,$I$45/$I$56)</f>
        <v>0</v>
      </c>
      <c r="J46" s="6">
        <f>IF($J$56=0,0,$J$45/$J$56)</f>
        <v>0.020833333333333332</v>
      </c>
      <c r="K46" s="6">
        <f>IF($K$56=0,0,$K$45/$K$56)</f>
        <v>0</v>
      </c>
      <c r="L46" s="6">
        <f>IF($L$56=0,0,$L$45/$L$56)</f>
        <v>0.03333333333333333</v>
      </c>
      <c r="M46" s="6">
        <f>IF($M$56=0,0,$M$45/$M$56)</f>
        <v>0</v>
      </c>
      <c r="N46" s="6">
        <f>IF($N$56=0,0,$N$45/$N$56)</f>
        <v>0</v>
      </c>
      <c r="O46" s="6">
        <f>IF($O$56=0,0,$O$45/$O$56)</f>
        <v>0</v>
      </c>
      <c r="P46" s="6">
        <f>IF($P$56=0,0,$P$45/$P$56)</f>
        <v>0</v>
      </c>
      <c r="Q46" s="6">
        <f>IF($Q$56=0,0,$Q$45/$Q$56)</f>
        <v>0</v>
      </c>
      <c r="R46" s="6">
        <f>IF($R$56=0,0,$R$45/$R$56)</f>
        <v>0</v>
      </c>
      <c r="S46" s="6">
        <f>IF($S$56=0,0,$S$45/$S$56)</f>
        <v>0</v>
      </c>
      <c r="T46" s="6">
        <f>IF($T$56=0,0,$T$45/$T$56)</f>
        <v>0</v>
      </c>
      <c r="U46" s="6">
        <f>IF($U$56=0,0,$U$45/$U$56)</f>
        <v>0.0027397260273972603</v>
      </c>
    </row>
    <row r="47" spans="1:21" ht="15">
      <c r="A47" s="2" t="s">
        <v>56</v>
      </c>
      <c r="B47" s="3" t="s">
        <v>22</v>
      </c>
      <c r="C47" s="2">
        <v>0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1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f>SUM($C$47:$T$47)</f>
        <v>4</v>
      </c>
    </row>
    <row r="48" spans="1:21" ht="15">
      <c r="A48" s="4"/>
      <c r="B48" s="5" t="s">
        <v>23</v>
      </c>
      <c r="C48" s="6">
        <f>IF($C$56=0,0,$C$47/$C$56)</f>
        <v>0</v>
      </c>
      <c r="D48" s="6">
        <f>IF($D$56=0,0,$D$47/$D$56)</f>
        <v>0.06451612903225806</v>
      </c>
      <c r="E48" s="6">
        <f>IF($E$56=0,0,$E$47/$E$56)</f>
        <v>0</v>
      </c>
      <c r="F48" s="6">
        <f>IF($F$56=0,0,$F$47/$F$56)</f>
        <v>0</v>
      </c>
      <c r="G48" s="6">
        <f>IF($G$56=0,0,$G$47/$G$56)</f>
        <v>0</v>
      </c>
      <c r="H48" s="6">
        <f>IF($H$56=0,0,$H$47/$H$56)</f>
        <v>0</v>
      </c>
      <c r="I48" s="6">
        <f>IF($I$56=0,0,$I$47/$I$56)</f>
        <v>0</v>
      </c>
      <c r="J48" s="6">
        <f>IF($J$56=0,0,$J$47/$J$56)</f>
        <v>0.020833333333333332</v>
      </c>
      <c r="K48" s="6">
        <f>IF($K$56=0,0,$K$47/$K$56)</f>
        <v>0</v>
      </c>
      <c r="L48" s="6">
        <f>IF($L$56=0,0,$L$47/$L$56)</f>
        <v>0</v>
      </c>
      <c r="M48" s="6">
        <f>IF($M$56=0,0,$M$47/$M$56)</f>
        <v>0</v>
      </c>
      <c r="N48" s="6">
        <f>IF($N$56=0,0,$N$47/$N$56)</f>
        <v>0.07692307692307693</v>
      </c>
      <c r="O48" s="6">
        <f>IF($O$56=0,0,$O$47/$O$56)</f>
        <v>0</v>
      </c>
      <c r="P48" s="6">
        <f>IF($P$56=0,0,$P$47/$P$56)</f>
        <v>0</v>
      </c>
      <c r="Q48" s="6">
        <f>IF($Q$56=0,0,$Q$47/$Q$56)</f>
        <v>0</v>
      </c>
      <c r="R48" s="6">
        <f>IF($R$56=0,0,$R$47/$R$56)</f>
        <v>0</v>
      </c>
      <c r="S48" s="6">
        <f>IF($S$56=0,0,$S$47/$S$56)</f>
        <v>0</v>
      </c>
      <c r="T48" s="6">
        <f>IF($T$56=0,0,$T$47/$T$56)</f>
        <v>0</v>
      </c>
      <c r="U48" s="6">
        <f>IF($U$56=0,0,$U$47/$U$56)</f>
        <v>0.005479452054794521</v>
      </c>
    </row>
    <row r="49" spans="1:21" ht="15">
      <c r="A49" s="2" t="s">
        <v>57</v>
      </c>
      <c r="B49" s="3" t="s">
        <v>22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4"/>
      <c r="B50" s="5" t="s">
        <v>23</v>
      </c>
      <c r="C50" s="6">
        <f>IF($C$56=0,0,$C$49/$C$56)</f>
        <v>0</v>
      </c>
      <c r="D50" s="6">
        <f>IF($D$56=0,0,$D$49/$D$56)</f>
        <v>0</v>
      </c>
      <c r="E50" s="6">
        <f>IF($E$56=0,0,$E$49/$E$56)</f>
        <v>0</v>
      </c>
      <c r="F50" s="6">
        <f>IF($F$56=0,0,$F$49/$F$56)</f>
        <v>0</v>
      </c>
      <c r="G50" s="6">
        <f>IF($G$56=0,0,$G$49/$G$56)</f>
        <v>0</v>
      </c>
      <c r="H50" s="6">
        <f>IF($H$56=0,0,$H$49/$H$56)</f>
        <v>0</v>
      </c>
      <c r="I50" s="6">
        <f>IF($I$56=0,0,$I$49/$I$56)</f>
        <v>0</v>
      </c>
      <c r="J50" s="6">
        <f>IF($J$56=0,0,$J$49/$J$56)</f>
        <v>0</v>
      </c>
      <c r="K50" s="6">
        <f>IF($K$56=0,0,$K$49/$K$56)</f>
        <v>0</v>
      </c>
      <c r="L50" s="6">
        <f>IF($L$56=0,0,$L$49/$L$56)</f>
        <v>0</v>
      </c>
      <c r="M50" s="6">
        <f>IF($M$56=0,0,$M$49/$M$56)</f>
        <v>0</v>
      </c>
      <c r="N50" s="6">
        <f>IF($N$56=0,0,$N$49/$N$56)</f>
        <v>0</v>
      </c>
      <c r="O50" s="6">
        <f>IF($O$56=0,0,$O$49/$O$56)</f>
        <v>0</v>
      </c>
      <c r="P50" s="6">
        <f>IF($P$56=0,0,$P$49/$P$56)</f>
        <v>0</v>
      </c>
      <c r="Q50" s="6">
        <f>IF($Q$56=0,0,$Q$49/$Q$56)</f>
        <v>0</v>
      </c>
      <c r="R50" s="6">
        <f>IF($R$56=0,0,$R$49/$R$56)</f>
        <v>0</v>
      </c>
      <c r="S50" s="6">
        <f>IF($S$56=0,0,$S$49/$S$56)</f>
        <v>0</v>
      </c>
      <c r="T50" s="6">
        <f>IF($T$56=0,0,$T$49/$T$56)</f>
        <v>0</v>
      </c>
      <c r="U50" s="6">
        <f>IF($U$56=0,0,$U$49/$U$56)</f>
        <v>0</v>
      </c>
    </row>
    <row r="51" spans="1:21" ht="15">
      <c r="A51" s="2" t="s">
        <v>58</v>
      </c>
      <c r="B51" s="3" t="s">
        <v>22</v>
      </c>
      <c r="C51" s="2"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</v>
      </c>
      <c r="O51" s="2">
        <v>1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>SUM($C$51:$T$51)</f>
        <v>4</v>
      </c>
    </row>
    <row r="52" spans="1:21" ht="15">
      <c r="A52" s="4"/>
      <c r="B52" s="5" t="s">
        <v>23</v>
      </c>
      <c r="C52" s="6">
        <f>IF($C$56=0,0,$C$51/$C$56)</f>
        <v>0.00423728813559322</v>
      </c>
      <c r="D52" s="6">
        <f>IF($D$56=0,0,$D$51/$D$56)</f>
        <v>0.03225806451612903</v>
      </c>
      <c r="E52" s="6">
        <f>IF($E$56=0,0,$E$51/$E$56)</f>
        <v>0</v>
      </c>
      <c r="F52" s="6">
        <f>IF($F$56=0,0,$F$51/$F$56)</f>
        <v>0</v>
      </c>
      <c r="G52" s="6">
        <f>IF($G$56=0,0,$G$51/$G$56)</f>
        <v>0</v>
      </c>
      <c r="H52" s="6">
        <f>IF($H$56=0,0,$H$51/$H$56)</f>
        <v>0</v>
      </c>
      <c r="I52" s="6">
        <f>IF($I$56=0,0,$I$51/$I$56)</f>
        <v>0</v>
      </c>
      <c r="J52" s="6">
        <f>IF($J$56=0,0,$J$51/$J$56)</f>
        <v>0</v>
      </c>
      <c r="K52" s="6">
        <f>IF($K$56=0,0,$K$51/$K$56)</f>
        <v>0</v>
      </c>
      <c r="L52" s="6">
        <f>IF($L$56=0,0,$L$51/$L$56)</f>
        <v>0</v>
      </c>
      <c r="M52" s="6">
        <f>IF($M$56=0,0,$M$51/$M$56)</f>
        <v>0</v>
      </c>
      <c r="N52" s="6">
        <f>IF($N$56=0,0,$N$51/$N$56)</f>
        <v>0.07692307692307693</v>
      </c>
      <c r="O52" s="6">
        <f>IF($O$56=0,0,$O$51/$O$56)</f>
        <v>0.047619047619047616</v>
      </c>
      <c r="P52" s="6">
        <f>IF($P$56=0,0,$P$51/$P$56)</f>
        <v>0</v>
      </c>
      <c r="Q52" s="6">
        <f>IF($Q$56=0,0,$Q$51/$Q$56)</f>
        <v>0</v>
      </c>
      <c r="R52" s="6">
        <f>IF($R$56=0,0,$R$51/$R$56)</f>
        <v>0</v>
      </c>
      <c r="S52" s="6">
        <f>IF($S$56=0,0,$S$51/$S$56)</f>
        <v>0</v>
      </c>
      <c r="T52" s="6">
        <f>IF($T$56=0,0,$T$51/$T$56)</f>
        <v>0</v>
      </c>
      <c r="U52" s="6">
        <f>IF($U$56=0,0,$U$51/$U$56)</f>
        <v>0.005479452054794521</v>
      </c>
    </row>
    <row r="53" spans="1:21" ht="15">
      <c r="A53" s="2" t="s">
        <v>59</v>
      </c>
      <c r="B53" s="3" t="s">
        <v>22</v>
      </c>
      <c r="C53" s="2">
        <v>4</v>
      </c>
      <c r="D53" s="2">
        <v>1</v>
      </c>
      <c r="E53" s="2">
        <v>0</v>
      </c>
      <c r="F53" s="2">
        <v>0</v>
      </c>
      <c r="G53" s="2">
        <v>0</v>
      </c>
      <c r="H53" s="2">
        <v>4</v>
      </c>
      <c r="I53" s="2">
        <v>13</v>
      </c>
      <c r="J53" s="2">
        <v>7</v>
      </c>
      <c r="K53" s="2">
        <v>1</v>
      </c>
      <c r="L53" s="2">
        <v>7</v>
      </c>
      <c r="M53" s="2">
        <v>7</v>
      </c>
      <c r="N53" s="2">
        <v>1</v>
      </c>
      <c r="O53" s="2">
        <v>3</v>
      </c>
      <c r="P53" s="2">
        <v>3</v>
      </c>
      <c r="Q53" s="2">
        <v>2</v>
      </c>
      <c r="R53" s="2">
        <v>4</v>
      </c>
      <c r="S53" s="2">
        <v>0</v>
      </c>
      <c r="T53" s="2">
        <v>0</v>
      </c>
      <c r="U53" s="2">
        <f>SUM($C$53:$T$53)</f>
        <v>57</v>
      </c>
    </row>
    <row r="54" spans="1:21" ht="15">
      <c r="A54" s="4"/>
      <c r="B54" s="5" t="s">
        <v>23</v>
      </c>
      <c r="C54" s="6">
        <f>IF($C$56=0,0,$C$53/$C$56)</f>
        <v>0.01694915254237288</v>
      </c>
      <c r="D54" s="6">
        <f>IF($D$56=0,0,$D$53/$D$56)</f>
        <v>0.03225806451612903</v>
      </c>
      <c r="E54" s="6">
        <f>IF($E$56=0,0,$E$53/$E$56)</f>
        <v>0</v>
      </c>
      <c r="F54" s="6">
        <f>IF($F$56=0,0,$F$53/$F$56)</f>
        <v>0</v>
      </c>
      <c r="G54" s="6">
        <f>IF($G$56=0,0,$G$53/$G$56)</f>
        <v>0</v>
      </c>
      <c r="H54" s="6">
        <f>IF($H$56=0,0,$H$53/$H$56)</f>
        <v>0.4444444444444444</v>
      </c>
      <c r="I54" s="6">
        <f>IF($I$56=0,0,$I$53/$I$56)</f>
        <v>0.13541666666666666</v>
      </c>
      <c r="J54" s="6">
        <f>IF($J$56=0,0,$J$53/$J$56)</f>
        <v>0.14583333333333334</v>
      </c>
      <c r="K54" s="6">
        <f>IF($K$56=0,0,$K$53/$K$56)</f>
        <v>0.012658227848101266</v>
      </c>
      <c r="L54" s="6">
        <f>IF($L$56=0,0,$L$53/$L$56)</f>
        <v>0.23333333333333334</v>
      </c>
      <c r="M54" s="6">
        <f>IF($M$56=0,0,$M$53/$M$56)</f>
        <v>0.11290322580645161</v>
      </c>
      <c r="N54" s="6">
        <f>IF($N$56=0,0,$N$53/$N$56)</f>
        <v>0.07692307692307693</v>
      </c>
      <c r="O54" s="6">
        <f>IF($O$56=0,0,$O$53/$O$56)</f>
        <v>0.14285714285714285</v>
      </c>
      <c r="P54" s="6">
        <f>IF($P$56=0,0,$P$53/$P$56)</f>
        <v>0.08333333333333333</v>
      </c>
      <c r="Q54" s="6">
        <f>IF($Q$56=0,0,$Q$53/$Q$56)</f>
        <v>0.08333333333333333</v>
      </c>
      <c r="R54" s="6">
        <f>IF($R$56=0,0,$R$53/$R$56)</f>
        <v>0.16</v>
      </c>
      <c r="S54" s="6">
        <f>IF($S$56=0,0,$S$53/$S$56)</f>
        <v>0</v>
      </c>
      <c r="T54" s="6">
        <f>IF($T$56=0,0,$T$53/$T$56)</f>
        <v>0</v>
      </c>
      <c r="U54" s="6">
        <f>IF($U$56=0,0,$U$53/$U$56)</f>
        <v>0.07808219178082192</v>
      </c>
    </row>
    <row r="56" spans="2:21" ht="15">
      <c r="B56" s="1" t="s">
        <v>60</v>
      </c>
      <c r="C56" s="2">
        <f>$C$9+$C$11+$C$13+$C$15+$C$17+$C$19+$C$21+$C$23+$C$25+$C$27+$C$29+$C$31+$C$33+$C$35+$C$37+$C$39+$C$41+$C$43+$C$45+$C$47+$C$49+$C$51+$C$53</f>
        <v>236</v>
      </c>
      <c r="D56" s="2">
        <f>$D$9+$D$11+$D$13+$D$15+$D$17+$D$19+$D$21+$D$23+$D$25+$D$27+$D$29+$D$31+$D$33+$D$35+$D$37+$D$39+$D$41+$D$43+$D$45+$D$47+$D$49+$D$51+$D$53</f>
        <v>31</v>
      </c>
      <c r="E56" s="2">
        <f>$E$9+$E$11+$E$13+$E$15+$E$17+$E$19+$E$21+$E$23+$E$25+$E$27+$E$29+$E$31+$E$33+$E$35+$E$37+$E$39+$E$41+$E$43+$E$45+$E$47+$E$49+$E$51+$E$53</f>
        <v>8</v>
      </c>
      <c r="F56" s="2">
        <f>$F$9+$F$11+$F$13+$F$15+$F$17+$F$19+$F$21+$F$23+$F$25+$F$27+$F$29+$F$31+$F$33+$F$35+$F$37+$F$39+$F$41+$F$43+$F$45+$F$47+$F$49+$F$51+$F$53</f>
        <v>0</v>
      </c>
      <c r="G56" s="2">
        <f>$G$9+$G$11+$G$13+$G$15+$G$17+$G$19+$G$21+$G$23+$G$25+$G$27+$G$29+$G$31+$G$33+$G$35+$G$37+$G$39+$G$41+$G$43+$G$45+$G$47+$G$49+$G$51+$G$53</f>
        <v>12</v>
      </c>
      <c r="H56" s="2">
        <f>$H$9+$H$11+$H$13+$H$15+$H$17+$H$19+$H$21+$H$23+$H$25+$H$27+$H$29+$H$31+$H$33+$H$35+$H$37+$H$39+$H$41+$H$43+$H$45+$H$47+$H$49+$H$51+$H$53</f>
        <v>9</v>
      </c>
      <c r="I56" s="2">
        <f>$I$9+$I$11+$I$13+$I$15+$I$17+$I$19+$I$21+$I$23+$I$25+$I$27+$I$29+$I$31+$I$33+$I$35+$I$37+$I$39+$I$41+$I$43+$I$45+$I$47+$I$49+$I$51+$I$53</f>
        <v>96</v>
      </c>
      <c r="J56" s="2">
        <f>$J$9+$J$11+$J$13+$J$15+$J$17+$J$19+$J$21+$J$23+$J$25+$J$27+$J$29+$J$31+$J$33+$J$35+$J$37+$J$39+$J$41+$J$43+$J$45+$J$47+$J$49+$J$51+$J$53</f>
        <v>48</v>
      </c>
      <c r="K56" s="2">
        <f>$K$9+$K$11+$K$13+$K$15+$K$17+$K$19+$K$21+$K$23+$K$25+$K$27+$K$29+$K$31+$K$33+$K$35+$K$37+$K$39+$K$41+$K$43+$K$45+$K$47+$K$49+$K$51+$K$53</f>
        <v>79</v>
      </c>
      <c r="L56" s="2">
        <f>$L$9+$L$11+$L$13+$L$15+$L$17+$L$19+$L$21+$L$23+$L$25+$L$27+$L$29+$L$31+$L$33+$L$35+$L$37+$L$39+$L$41+$L$43+$L$45+$L$47+$L$49+$L$51+$L$53</f>
        <v>30</v>
      </c>
      <c r="M56" s="2">
        <f>$M$9+$M$11+$M$13+$M$15+$M$17+$M$19+$M$21+$M$23+$M$25+$M$27+$M$29+$M$31+$M$33+$M$35+$M$37+$M$39+$M$41+$M$43+$M$45+$M$47+$M$49+$M$51+$M$53</f>
        <v>62</v>
      </c>
      <c r="N56" s="2">
        <f>$N$9+$N$11+$N$13+$N$15+$N$17+$N$19+$N$21+$N$23+$N$25+$N$27+$N$29+$N$31+$N$33+$N$35+$N$37+$N$39+$N$41+$N$43+$N$45+$N$47+$N$49+$N$51+$N$53</f>
        <v>13</v>
      </c>
      <c r="O56" s="2">
        <f>$O$9+$O$11+$O$13+$O$15+$O$17+$O$19+$O$21+$O$23+$O$25+$O$27+$O$29+$O$31+$O$33+$O$35+$O$37+$O$39+$O$41+$O$43+$O$45+$O$47+$O$49+$O$51+$O$53</f>
        <v>21</v>
      </c>
      <c r="P56" s="2">
        <f>$P$9+$P$11+$P$13+$P$15+$P$17+$P$19+$P$21+$P$23+$P$25+$P$27+$P$29+$P$31+$P$33+$P$35+$P$37+$P$39+$P$41+$P$43+$P$45+$P$47+$P$49+$P$51+$P$53</f>
        <v>36</v>
      </c>
      <c r="Q56" s="2">
        <f>$Q$9+$Q$11+$Q$13+$Q$15+$Q$17+$Q$19+$Q$21+$Q$23+$Q$25+$Q$27+$Q$29+$Q$31+$Q$33+$Q$35+$Q$37+$Q$39+$Q$41+$Q$43+$Q$45+$Q$47+$Q$49+$Q$51+$Q$53</f>
        <v>24</v>
      </c>
      <c r="R56" s="2">
        <f>$R$9+$R$11+$R$13+$R$15+$R$17+$R$19+$R$21+$R$23+$R$25+$R$27+$R$29+$R$31+$R$33+$R$35+$R$37+$R$39+$R$41+$R$43+$R$45+$R$47+$R$49+$R$51+$R$53</f>
        <v>25</v>
      </c>
      <c r="S56" s="2">
        <f>$S$9+$S$11+$S$13+$S$15+$S$17+$S$19+$S$21+$S$23+$S$25+$S$27+$S$29+$S$31+$S$33+$S$35+$S$37+$S$39+$S$41+$S$43+$S$45+$S$47+$S$49+$S$51+$S$53</f>
        <v>0</v>
      </c>
      <c r="T56" s="2">
        <f>$T$9+$T$11+$T$13+$T$15+$T$17+$T$19+$T$21+$T$23+$T$25+$T$27+$T$29+$T$31+$T$33+$T$35+$T$37+$T$39+$T$41+$T$43+$T$45+$T$47+$T$49+$T$51+$T$53</f>
        <v>0</v>
      </c>
      <c r="U56" s="2">
        <f>SUM($C$56:$T$56)</f>
        <v>730</v>
      </c>
    </row>
    <row r="57" spans="3:20" ht="15">
      <c r="C57" s="7">
        <f>$C$56/$U$56</f>
        <v>0.3232876712328767</v>
      </c>
      <c r="D57" s="7">
        <f>$D$56/$U$56</f>
        <v>0.04246575342465753</v>
      </c>
      <c r="E57" s="7">
        <f>$E$56/$U$56</f>
        <v>0.010958904109589041</v>
      </c>
      <c r="F57" s="7">
        <f>$F$56/$U$56</f>
        <v>0</v>
      </c>
      <c r="G57" s="7">
        <f>$G$56/$U$56</f>
        <v>0.01643835616438356</v>
      </c>
      <c r="H57" s="7">
        <f>$H$56/$U$56</f>
        <v>0.012328767123287671</v>
      </c>
      <c r="I57" s="7">
        <f>$I$56/$U$56</f>
        <v>0.13150684931506848</v>
      </c>
      <c r="J57" s="7">
        <f>$J$56/$U$56</f>
        <v>0.06575342465753424</v>
      </c>
      <c r="K57" s="7">
        <f>$K$56/$U$56</f>
        <v>0.10821917808219178</v>
      </c>
      <c r="L57" s="7">
        <f>$L$56/$U$56</f>
        <v>0.0410958904109589</v>
      </c>
      <c r="M57" s="7">
        <f>$M$56/$U$56</f>
        <v>0.08493150684931507</v>
      </c>
      <c r="N57" s="7">
        <f>$N$56/$U$56</f>
        <v>0.01780821917808219</v>
      </c>
      <c r="O57" s="7">
        <f>$O$56/$U$56</f>
        <v>0.028767123287671233</v>
      </c>
      <c r="P57" s="7">
        <f>$P$56/$U$56</f>
        <v>0.049315068493150684</v>
      </c>
      <c r="Q57" s="7">
        <f>$Q$56/$U$56</f>
        <v>0.03287671232876712</v>
      </c>
      <c r="R57" s="7">
        <f>$R$56/$U$56</f>
        <v>0.03424657534246575</v>
      </c>
      <c r="S57" s="7">
        <f>$S$56/$U$56</f>
        <v>0</v>
      </c>
      <c r="T57" s="7">
        <f>$T$56/$U$56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62</v>
      </c>
      <c r="B9" s="3" t="s">
        <v>22</v>
      </c>
      <c r="C9" s="2">
        <v>4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3</v>
      </c>
      <c r="J9" s="2">
        <v>1</v>
      </c>
      <c r="K9" s="2">
        <v>4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f>SUM($C$9:$T$9)</f>
        <v>14</v>
      </c>
    </row>
    <row r="10" spans="1:21" ht="15">
      <c r="A10" s="4"/>
      <c r="B10" s="5" t="s">
        <v>23</v>
      </c>
      <c r="C10" s="6">
        <f>IF($C$46=0,0,$C$9/$C$46)</f>
        <v>0.01694915254237288</v>
      </c>
      <c r="D10" s="6">
        <f>IF($D$46=0,0,$D$9/$D$46)</f>
        <v>0</v>
      </c>
      <c r="E10" s="6">
        <f>IF($E$46=0,0,$E$9/$E$46)</f>
        <v>0</v>
      </c>
      <c r="F10" s="6">
        <f>IF($F$46=0,0,$F$9/$F$46)</f>
        <v>0</v>
      </c>
      <c r="G10" s="6">
        <f>IF($G$46=0,0,$G$9/$G$46)</f>
        <v>0.08333333333333333</v>
      </c>
      <c r="H10" s="6">
        <f>IF($H$46=0,0,$H$9/$H$46)</f>
        <v>0</v>
      </c>
      <c r="I10" s="6">
        <f>IF($I$46=0,0,$I$9/$I$46)</f>
        <v>0.03125</v>
      </c>
      <c r="J10" s="6">
        <f>IF($J$46=0,0,$J$9/$J$46)</f>
        <v>0.020833333333333332</v>
      </c>
      <c r="K10" s="6">
        <f>IF($K$46=0,0,$K$9/$K$46)</f>
        <v>0.05063291139240506</v>
      </c>
      <c r="L10" s="6">
        <f>IF($L$46=0,0,$L$9/$L$46)</f>
        <v>0</v>
      </c>
      <c r="M10" s="6">
        <f>IF($M$46=0,0,$M$9/$M$46)</f>
        <v>0</v>
      </c>
      <c r="N10" s="6">
        <f>IF($N$46=0,0,$N$9/$N$46)</f>
        <v>0</v>
      </c>
      <c r="O10" s="6">
        <f>IF($O$46=0,0,$O$9/$O$46)</f>
        <v>0.047619047619047616</v>
      </c>
      <c r="P10" s="6">
        <f>IF($P$46=0,0,$P$9/$P$46)</f>
        <v>0</v>
      </c>
      <c r="Q10" s="6">
        <f>IF($Q$46=0,0,$Q$9/$Q$46)</f>
        <v>0</v>
      </c>
      <c r="R10" s="6">
        <f>IF($R$46=0,0,$R$9/$R$46)</f>
        <v>0</v>
      </c>
      <c r="S10" s="6">
        <f>IF($S$46=0,0,$S$9/$S$46)</f>
        <v>0</v>
      </c>
      <c r="T10" s="6">
        <f>IF($T$46=0,0,$T$9/$T$46)</f>
        <v>0</v>
      </c>
      <c r="U10" s="6">
        <f>IF($U$46=0,0,$U$9/$U$46)</f>
        <v>0.019178082191780823</v>
      </c>
    </row>
    <row r="11" spans="1:21" ht="15">
      <c r="A11" s="2" t="s">
        <v>63</v>
      </c>
      <c r="B11" s="3" t="s">
        <v>22</v>
      </c>
      <c r="C11" s="2">
        <v>14</v>
      </c>
      <c r="D11" s="2">
        <v>2</v>
      </c>
      <c r="E11" s="2">
        <v>0</v>
      </c>
      <c r="F11" s="2">
        <v>0</v>
      </c>
      <c r="G11" s="2">
        <v>1</v>
      </c>
      <c r="H11" s="2">
        <v>1</v>
      </c>
      <c r="I11" s="2">
        <v>12</v>
      </c>
      <c r="J11" s="2">
        <v>3</v>
      </c>
      <c r="K11" s="2">
        <v>5</v>
      </c>
      <c r="L11" s="2">
        <v>1</v>
      </c>
      <c r="M11" s="2">
        <v>3</v>
      </c>
      <c r="N11" s="2">
        <v>2</v>
      </c>
      <c r="O11" s="2">
        <v>2</v>
      </c>
      <c r="P11" s="2">
        <v>3</v>
      </c>
      <c r="Q11" s="2">
        <v>2</v>
      </c>
      <c r="R11" s="2">
        <v>1</v>
      </c>
      <c r="S11" s="2">
        <v>0</v>
      </c>
      <c r="T11" s="2">
        <v>0</v>
      </c>
      <c r="U11" s="2">
        <f>SUM($C$11:$T$11)</f>
        <v>52</v>
      </c>
    </row>
    <row r="12" spans="1:21" ht="15">
      <c r="A12" s="4"/>
      <c r="B12" s="5" t="s">
        <v>23</v>
      </c>
      <c r="C12" s="6">
        <f>IF($C$46=0,0,$C$11/$C$46)</f>
        <v>0.059322033898305086</v>
      </c>
      <c r="D12" s="6">
        <f>IF($D$46=0,0,$D$11/$D$46)</f>
        <v>0.06451612903225806</v>
      </c>
      <c r="E12" s="6">
        <f>IF($E$46=0,0,$E$11/$E$46)</f>
        <v>0</v>
      </c>
      <c r="F12" s="6">
        <f>IF($F$46=0,0,$F$11/$F$46)</f>
        <v>0</v>
      </c>
      <c r="G12" s="6">
        <f>IF($G$46=0,0,$G$11/$G$46)</f>
        <v>0.08333333333333333</v>
      </c>
      <c r="H12" s="6">
        <f>IF($H$46=0,0,$H$11/$H$46)</f>
        <v>0.1111111111111111</v>
      </c>
      <c r="I12" s="6">
        <f>IF($I$46=0,0,$I$11/$I$46)</f>
        <v>0.125</v>
      </c>
      <c r="J12" s="6">
        <f>IF($J$46=0,0,$J$11/$J$46)</f>
        <v>0.0625</v>
      </c>
      <c r="K12" s="6">
        <f>IF($K$46=0,0,$K$11/$K$46)</f>
        <v>0.06329113924050633</v>
      </c>
      <c r="L12" s="6">
        <f>IF($L$46=0,0,$L$11/$L$46)</f>
        <v>0.03333333333333333</v>
      </c>
      <c r="M12" s="6">
        <f>IF($M$46=0,0,$M$11/$M$46)</f>
        <v>0.04838709677419355</v>
      </c>
      <c r="N12" s="6">
        <f>IF($N$46=0,0,$N$11/$N$46)</f>
        <v>0.15384615384615385</v>
      </c>
      <c r="O12" s="6">
        <f>IF($O$46=0,0,$O$11/$O$46)</f>
        <v>0.09523809523809523</v>
      </c>
      <c r="P12" s="6">
        <f>IF($P$46=0,0,$P$11/$P$46)</f>
        <v>0.08333333333333333</v>
      </c>
      <c r="Q12" s="6">
        <f>IF($Q$46=0,0,$Q$11/$Q$46)</f>
        <v>0.08333333333333333</v>
      </c>
      <c r="R12" s="6">
        <f>IF($R$46=0,0,$R$11/$R$46)</f>
        <v>0.04</v>
      </c>
      <c r="S12" s="6">
        <f>IF($S$46=0,0,$S$11/$S$46)</f>
        <v>0</v>
      </c>
      <c r="T12" s="6">
        <f>IF($T$46=0,0,$T$11/$T$46)</f>
        <v>0</v>
      </c>
      <c r="U12" s="6">
        <f>IF($U$46=0,0,$U$11/$U$46)</f>
        <v>0.07123287671232877</v>
      </c>
    </row>
    <row r="13" spans="1:21" ht="15">
      <c r="A13" s="2" t="s">
        <v>64</v>
      </c>
      <c r="B13" s="3" t="s">
        <v>22</v>
      </c>
      <c r="C13" s="2">
        <v>22</v>
      </c>
      <c r="D13" s="2">
        <v>2</v>
      </c>
      <c r="E13" s="2">
        <v>0</v>
      </c>
      <c r="F13" s="2">
        <v>0</v>
      </c>
      <c r="G13" s="2">
        <v>1</v>
      </c>
      <c r="H13" s="2">
        <v>0</v>
      </c>
      <c r="I13" s="2">
        <v>2</v>
      </c>
      <c r="J13" s="2">
        <v>2</v>
      </c>
      <c r="K13" s="2">
        <v>8</v>
      </c>
      <c r="L13" s="2">
        <v>2</v>
      </c>
      <c r="M13" s="2">
        <v>3</v>
      </c>
      <c r="N13" s="2">
        <v>1</v>
      </c>
      <c r="O13" s="2">
        <v>1</v>
      </c>
      <c r="P13" s="2">
        <v>1</v>
      </c>
      <c r="Q13" s="2">
        <v>0</v>
      </c>
      <c r="R13" s="2">
        <v>1</v>
      </c>
      <c r="S13" s="2">
        <v>0</v>
      </c>
      <c r="T13" s="2">
        <v>0</v>
      </c>
      <c r="U13" s="2">
        <f>SUM($C$13:$T$13)</f>
        <v>46</v>
      </c>
    </row>
    <row r="14" spans="1:21" ht="15">
      <c r="A14" s="4"/>
      <c r="B14" s="5" t="s">
        <v>23</v>
      </c>
      <c r="C14" s="6">
        <f>IF($C$46=0,0,$C$13/$C$46)</f>
        <v>0.09322033898305085</v>
      </c>
      <c r="D14" s="6">
        <f>IF($D$46=0,0,$D$13/$D$46)</f>
        <v>0.06451612903225806</v>
      </c>
      <c r="E14" s="6">
        <f>IF($E$46=0,0,$E$13/$E$46)</f>
        <v>0</v>
      </c>
      <c r="F14" s="6">
        <f>IF($F$46=0,0,$F$13/$F$46)</f>
        <v>0</v>
      </c>
      <c r="G14" s="6">
        <f>IF($G$46=0,0,$G$13/$G$46)</f>
        <v>0.08333333333333333</v>
      </c>
      <c r="H14" s="6">
        <f>IF($H$46=0,0,$H$13/$H$46)</f>
        <v>0</v>
      </c>
      <c r="I14" s="6">
        <f>IF($I$46=0,0,$I$13/$I$46)</f>
        <v>0.020833333333333332</v>
      </c>
      <c r="J14" s="6">
        <f>IF($J$46=0,0,$J$13/$J$46)</f>
        <v>0.041666666666666664</v>
      </c>
      <c r="K14" s="6">
        <f>IF($K$46=0,0,$K$13/$K$46)</f>
        <v>0.10126582278481013</v>
      </c>
      <c r="L14" s="6">
        <f>IF($L$46=0,0,$L$13/$L$46)</f>
        <v>0.06666666666666667</v>
      </c>
      <c r="M14" s="6">
        <f>IF($M$46=0,0,$M$13/$M$46)</f>
        <v>0.04838709677419355</v>
      </c>
      <c r="N14" s="6">
        <f>IF($N$46=0,0,$N$13/$N$46)</f>
        <v>0.07692307692307693</v>
      </c>
      <c r="O14" s="6">
        <f>IF($O$46=0,0,$O$13/$O$46)</f>
        <v>0.047619047619047616</v>
      </c>
      <c r="P14" s="6">
        <f>IF($P$46=0,0,$P$13/$P$46)</f>
        <v>0.027777777777777776</v>
      </c>
      <c r="Q14" s="6">
        <f>IF($Q$46=0,0,$Q$13/$Q$46)</f>
        <v>0</v>
      </c>
      <c r="R14" s="6">
        <f>IF($R$46=0,0,$R$13/$R$46)</f>
        <v>0.04</v>
      </c>
      <c r="S14" s="6">
        <f>IF($S$46=0,0,$S$13/$S$46)</f>
        <v>0</v>
      </c>
      <c r="T14" s="6">
        <f>IF($T$46=0,0,$T$13/$T$46)</f>
        <v>0</v>
      </c>
      <c r="U14" s="6">
        <f>IF($U$46=0,0,$U$13/$U$46)</f>
        <v>0.06301369863013699</v>
      </c>
    </row>
    <row r="15" spans="1:21" ht="15">
      <c r="A15" s="2" t="s">
        <v>65</v>
      </c>
      <c r="B15" s="3" t="s">
        <v>22</v>
      </c>
      <c r="C15" s="2">
        <v>23</v>
      </c>
      <c r="D15" s="2">
        <v>3</v>
      </c>
      <c r="E15" s="2">
        <v>0</v>
      </c>
      <c r="F15" s="2">
        <v>0</v>
      </c>
      <c r="G15" s="2">
        <v>0</v>
      </c>
      <c r="H15" s="2">
        <v>1</v>
      </c>
      <c r="I15" s="2">
        <v>8</v>
      </c>
      <c r="J15" s="2">
        <v>2</v>
      </c>
      <c r="K15" s="2">
        <v>4</v>
      </c>
      <c r="L15" s="2">
        <v>1</v>
      </c>
      <c r="M15" s="2">
        <v>5</v>
      </c>
      <c r="N15" s="2">
        <v>0</v>
      </c>
      <c r="O15" s="2">
        <v>1</v>
      </c>
      <c r="P15" s="2">
        <v>2</v>
      </c>
      <c r="Q15" s="2">
        <v>4</v>
      </c>
      <c r="R15" s="2">
        <v>1</v>
      </c>
      <c r="S15" s="2">
        <v>0</v>
      </c>
      <c r="T15" s="2">
        <v>0</v>
      </c>
      <c r="U15" s="2">
        <f>SUM($C$15:$T$15)</f>
        <v>55</v>
      </c>
    </row>
    <row r="16" spans="1:21" ht="15">
      <c r="A16" s="4"/>
      <c r="B16" s="5" t="s">
        <v>23</v>
      </c>
      <c r="C16" s="6">
        <f>IF($C$46=0,0,$C$15/$C$46)</f>
        <v>0.09745762711864407</v>
      </c>
      <c r="D16" s="6">
        <f>IF($D$46=0,0,$D$15/$D$46)</f>
        <v>0.0967741935483871</v>
      </c>
      <c r="E16" s="6">
        <f>IF($E$46=0,0,$E$15/$E$46)</f>
        <v>0</v>
      </c>
      <c r="F16" s="6">
        <f>IF($F$46=0,0,$F$15/$F$46)</f>
        <v>0</v>
      </c>
      <c r="G16" s="6">
        <f>IF($G$46=0,0,$G$15/$G$46)</f>
        <v>0</v>
      </c>
      <c r="H16" s="6">
        <f>IF($H$46=0,0,$H$15/$H$46)</f>
        <v>0.1111111111111111</v>
      </c>
      <c r="I16" s="6">
        <f>IF($I$46=0,0,$I$15/$I$46)</f>
        <v>0.08333333333333333</v>
      </c>
      <c r="J16" s="6">
        <f>IF($J$46=0,0,$J$15/$J$46)</f>
        <v>0.041666666666666664</v>
      </c>
      <c r="K16" s="6">
        <f>IF($K$46=0,0,$K$15/$K$46)</f>
        <v>0.05063291139240506</v>
      </c>
      <c r="L16" s="6">
        <f>IF($L$46=0,0,$L$15/$L$46)</f>
        <v>0.03333333333333333</v>
      </c>
      <c r="M16" s="6">
        <f>IF($M$46=0,0,$M$15/$M$46)</f>
        <v>0.08064516129032258</v>
      </c>
      <c r="N16" s="6">
        <f>IF($N$46=0,0,$N$15/$N$46)</f>
        <v>0</v>
      </c>
      <c r="O16" s="6">
        <f>IF($O$46=0,0,$O$15/$O$46)</f>
        <v>0.047619047619047616</v>
      </c>
      <c r="P16" s="6">
        <f>IF($P$46=0,0,$P$15/$P$46)</f>
        <v>0.05555555555555555</v>
      </c>
      <c r="Q16" s="6">
        <f>IF($Q$46=0,0,$Q$15/$Q$46)</f>
        <v>0.16666666666666666</v>
      </c>
      <c r="R16" s="6">
        <f>IF($R$46=0,0,$R$15/$R$46)</f>
        <v>0.04</v>
      </c>
      <c r="S16" s="6">
        <f>IF($S$46=0,0,$S$15/$S$46)</f>
        <v>0</v>
      </c>
      <c r="T16" s="6">
        <f>IF($T$46=0,0,$T$15/$T$46)</f>
        <v>0</v>
      </c>
      <c r="U16" s="6">
        <f>IF($U$46=0,0,$U$15/$U$46)</f>
        <v>0.07534246575342465</v>
      </c>
    </row>
    <row r="17" spans="1:21" ht="15">
      <c r="A17" s="2" t="s">
        <v>66</v>
      </c>
      <c r="B17" s="3" t="s">
        <v>22</v>
      </c>
      <c r="C17" s="2">
        <v>18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6</v>
      </c>
      <c r="J17" s="2">
        <v>1</v>
      </c>
      <c r="K17" s="2">
        <v>2</v>
      </c>
      <c r="L17" s="2">
        <v>5</v>
      </c>
      <c r="M17" s="2">
        <v>4</v>
      </c>
      <c r="N17" s="2">
        <v>1</v>
      </c>
      <c r="O17" s="2">
        <v>0</v>
      </c>
      <c r="P17" s="2">
        <v>1</v>
      </c>
      <c r="Q17" s="2">
        <v>0</v>
      </c>
      <c r="R17" s="2">
        <v>2</v>
      </c>
      <c r="S17" s="2">
        <v>0</v>
      </c>
      <c r="T17" s="2">
        <v>0</v>
      </c>
      <c r="U17" s="2">
        <f>SUM($C$17:$T$17)</f>
        <v>41</v>
      </c>
    </row>
    <row r="18" spans="1:21" ht="15">
      <c r="A18" s="4"/>
      <c r="B18" s="5" t="s">
        <v>23</v>
      </c>
      <c r="C18" s="6">
        <f>IF($C$46=0,0,$C$17/$C$46)</f>
        <v>0.07627118644067797</v>
      </c>
      <c r="D18" s="6">
        <f>IF($D$46=0,0,$D$17/$D$46)</f>
        <v>0</v>
      </c>
      <c r="E18" s="6">
        <f>IF($E$46=0,0,$E$17/$E$46)</f>
        <v>0.125</v>
      </c>
      <c r="F18" s="6">
        <f>IF($F$46=0,0,$F$17/$F$46)</f>
        <v>0</v>
      </c>
      <c r="G18" s="6">
        <f>IF($G$46=0,0,$G$17/$G$46)</f>
        <v>0</v>
      </c>
      <c r="H18" s="6">
        <f>IF($H$46=0,0,$H$17/$H$46)</f>
        <v>0</v>
      </c>
      <c r="I18" s="6">
        <f>IF($I$46=0,0,$I$17/$I$46)</f>
        <v>0.0625</v>
      </c>
      <c r="J18" s="6">
        <f>IF($J$46=0,0,$J$17/$J$46)</f>
        <v>0.020833333333333332</v>
      </c>
      <c r="K18" s="6">
        <f>IF($K$46=0,0,$K$17/$K$46)</f>
        <v>0.02531645569620253</v>
      </c>
      <c r="L18" s="6">
        <f>IF($L$46=0,0,$L$17/$L$46)</f>
        <v>0.16666666666666666</v>
      </c>
      <c r="M18" s="6">
        <f>IF($M$46=0,0,$M$17/$M$46)</f>
        <v>0.06451612903225806</v>
      </c>
      <c r="N18" s="6">
        <f>IF($N$46=0,0,$N$17/$N$46)</f>
        <v>0.07692307692307693</v>
      </c>
      <c r="O18" s="6">
        <f>IF($O$46=0,0,$O$17/$O$46)</f>
        <v>0</v>
      </c>
      <c r="P18" s="6">
        <f>IF($P$46=0,0,$P$17/$P$46)</f>
        <v>0.027777777777777776</v>
      </c>
      <c r="Q18" s="6">
        <f>IF($Q$46=0,0,$Q$17/$Q$46)</f>
        <v>0</v>
      </c>
      <c r="R18" s="6">
        <f>IF($R$46=0,0,$R$17/$R$46)</f>
        <v>0.08</v>
      </c>
      <c r="S18" s="6">
        <f>IF($S$46=0,0,$S$17/$S$46)</f>
        <v>0</v>
      </c>
      <c r="T18" s="6">
        <f>IF($T$46=0,0,$T$17/$T$46)</f>
        <v>0</v>
      </c>
      <c r="U18" s="6">
        <f>IF($U$46=0,0,$U$17/$U$46)</f>
        <v>0.056164383561643834</v>
      </c>
    </row>
    <row r="19" spans="1:21" ht="15">
      <c r="A19" s="2" t="s">
        <v>67</v>
      </c>
      <c r="B19" s="3" t="s">
        <v>22</v>
      </c>
      <c r="C19" s="2">
        <v>12</v>
      </c>
      <c r="D19" s="2">
        <v>1</v>
      </c>
      <c r="E19" s="2">
        <v>1</v>
      </c>
      <c r="F19" s="2">
        <v>0</v>
      </c>
      <c r="G19" s="2">
        <v>0</v>
      </c>
      <c r="H19" s="2">
        <v>2</v>
      </c>
      <c r="I19" s="2">
        <v>7</v>
      </c>
      <c r="J19" s="2">
        <v>2</v>
      </c>
      <c r="K19" s="2">
        <v>8</v>
      </c>
      <c r="L19" s="2">
        <v>1</v>
      </c>
      <c r="M19" s="2">
        <v>5</v>
      </c>
      <c r="N19" s="2">
        <v>2</v>
      </c>
      <c r="O19" s="2">
        <v>2</v>
      </c>
      <c r="P19" s="2">
        <v>1</v>
      </c>
      <c r="Q19" s="2">
        <v>2</v>
      </c>
      <c r="R19" s="2">
        <v>4</v>
      </c>
      <c r="S19" s="2">
        <v>0</v>
      </c>
      <c r="T19" s="2">
        <v>0</v>
      </c>
      <c r="U19" s="2">
        <f>SUM($C$19:$T$19)</f>
        <v>50</v>
      </c>
    </row>
    <row r="20" spans="1:21" ht="15">
      <c r="A20" s="4"/>
      <c r="B20" s="5" t="s">
        <v>23</v>
      </c>
      <c r="C20" s="6">
        <f>IF($C$46=0,0,$C$19/$C$46)</f>
        <v>0.05084745762711865</v>
      </c>
      <c r="D20" s="6">
        <f>IF($D$46=0,0,$D$19/$D$46)</f>
        <v>0.03225806451612903</v>
      </c>
      <c r="E20" s="6">
        <f>IF($E$46=0,0,$E$19/$E$46)</f>
        <v>0.125</v>
      </c>
      <c r="F20" s="6">
        <f>IF($F$46=0,0,$F$19/$F$46)</f>
        <v>0</v>
      </c>
      <c r="G20" s="6">
        <f>IF($G$46=0,0,$G$19/$G$46)</f>
        <v>0</v>
      </c>
      <c r="H20" s="6">
        <f>IF($H$46=0,0,$H$19/$H$46)</f>
        <v>0.2222222222222222</v>
      </c>
      <c r="I20" s="6">
        <f>IF($I$46=0,0,$I$19/$I$46)</f>
        <v>0.07291666666666667</v>
      </c>
      <c r="J20" s="6">
        <f>IF($J$46=0,0,$J$19/$J$46)</f>
        <v>0.041666666666666664</v>
      </c>
      <c r="K20" s="6">
        <f>IF($K$46=0,0,$K$19/$K$46)</f>
        <v>0.10126582278481013</v>
      </c>
      <c r="L20" s="6">
        <f>IF($L$46=0,0,$L$19/$L$46)</f>
        <v>0.03333333333333333</v>
      </c>
      <c r="M20" s="6">
        <f>IF($M$46=0,0,$M$19/$M$46)</f>
        <v>0.08064516129032258</v>
      </c>
      <c r="N20" s="6">
        <f>IF($N$46=0,0,$N$19/$N$46)</f>
        <v>0.15384615384615385</v>
      </c>
      <c r="O20" s="6">
        <f>IF($O$46=0,0,$O$19/$O$46)</f>
        <v>0.09523809523809523</v>
      </c>
      <c r="P20" s="6">
        <f>IF($P$46=0,0,$P$19/$P$46)</f>
        <v>0.027777777777777776</v>
      </c>
      <c r="Q20" s="6">
        <f>IF($Q$46=0,0,$Q$19/$Q$46)</f>
        <v>0.08333333333333333</v>
      </c>
      <c r="R20" s="6">
        <f>IF($R$46=0,0,$R$19/$R$46)</f>
        <v>0.16</v>
      </c>
      <c r="S20" s="6">
        <f>IF($S$46=0,0,$S$19/$S$46)</f>
        <v>0</v>
      </c>
      <c r="T20" s="6">
        <f>IF($T$46=0,0,$T$19/$T$46)</f>
        <v>0</v>
      </c>
      <c r="U20" s="6">
        <f>IF($U$46=0,0,$U$19/$U$46)</f>
        <v>0.0684931506849315</v>
      </c>
    </row>
    <row r="21" spans="1:21" ht="15">
      <c r="A21" s="2" t="s">
        <v>68</v>
      </c>
      <c r="B21" s="3" t="s">
        <v>22</v>
      </c>
      <c r="C21" s="2">
        <v>38</v>
      </c>
      <c r="D21" s="2">
        <v>5</v>
      </c>
      <c r="E21" s="2">
        <v>4</v>
      </c>
      <c r="F21" s="2">
        <v>0</v>
      </c>
      <c r="G21" s="2">
        <v>4</v>
      </c>
      <c r="H21" s="2">
        <v>0</v>
      </c>
      <c r="I21" s="2">
        <v>23</v>
      </c>
      <c r="J21" s="2">
        <v>13</v>
      </c>
      <c r="K21" s="2">
        <v>19</v>
      </c>
      <c r="L21" s="2">
        <v>5</v>
      </c>
      <c r="M21" s="2">
        <v>15</v>
      </c>
      <c r="N21" s="2">
        <v>3</v>
      </c>
      <c r="O21" s="2">
        <v>1</v>
      </c>
      <c r="P21" s="2">
        <v>19</v>
      </c>
      <c r="Q21" s="2">
        <v>5</v>
      </c>
      <c r="R21" s="2">
        <v>13</v>
      </c>
      <c r="S21" s="2">
        <v>0</v>
      </c>
      <c r="T21" s="2">
        <v>0</v>
      </c>
      <c r="U21" s="2">
        <f>SUM($C$21:$T$21)</f>
        <v>167</v>
      </c>
    </row>
    <row r="22" spans="1:21" ht="15">
      <c r="A22" s="4"/>
      <c r="B22" s="5" t="s">
        <v>23</v>
      </c>
      <c r="C22" s="6">
        <f>IF($C$46=0,0,$C$21/$C$46)</f>
        <v>0.16101694915254236</v>
      </c>
      <c r="D22" s="6">
        <f>IF($D$46=0,0,$D$21/$D$46)</f>
        <v>0.16129032258064516</v>
      </c>
      <c r="E22" s="6">
        <f>IF($E$46=0,0,$E$21/$E$46)</f>
        <v>0.5</v>
      </c>
      <c r="F22" s="6">
        <f>IF($F$46=0,0,$F$21/$F$46)</f>
        <v>0</v>
      </c>
      <c r="G22" s="6">
        <f>IF($G$46=0,0,$G$21/$G$46)</f>
        <v>0.3333333333333333</v>
      </c>
      <c r="H22" s="6">
        <f>IF($H$46=0,0,$H$21/$H$46)</f>
        <v>0</v>
      </c>
      <c r="I22" s="6">
        <f>IF($I$46=0,0,$I$21/$I$46)</f>
        <v>0.23958333333333334</v>
      </c>
      <c r="J22" s="6">
        <f>IF($J$46=0,0,$J$21/$J$46)</f>
        <v>0.2708333333333333</v>
      </c>
      <c r="K22" s="6">
        <f>IF($K$46=0,0,$K$21/$K$46)</f>
        <v>0.24050632911392406</v>
      </c>
      <c r="L22" s="6">
        <f>IF($L$46=0,0,$L$21/$L$46)</f>
        <v>0.16666666666666666</v>
      </c>
      <c r="M22" s="6">
        <f>IF($M$46=0,0,$M$21/$M$46)</f>
        <v>0.24193548387096775</v>
      </c>
      <c r="N22" s="6">
        <f>IF($N$46=0,0,$N$21/$N$46)</f>
        <v>0.23076923076923078</v>
      </c>
      <c r="O22" s="6">
        <f>IF($O$46=0,0,$O$21/$O$46)</f>
        <v>0.047619047619047616</v>
      </c>
      <c r="P22" s="6">
        <f>IF($P$46=0,0,$P$21/$P$46)</f>
        <v>0.5277777777777778</v>
      </c>
      <c r="Q22" s="6">
        <f>IF($Q$46=0,0,$Q$21/$Q$46)</f>
        <v>0.20833333333333334</v>
      </c>
      <c r="R22" s="6">
        <f>IF($R$46=0,0,$R$21/$R$46)</f>
        <v>0.52</v>
      </c>
      <c r="S22" s="6">
        <f>IF($S$46=0,0,$S$21/$S$46)</f>
        <v>0</v>
      </c>
      <c r="T22" s="6">
        <f>IF($T$46=0,0,$T$21/$T$46)</f>
        <v>0</v>
      </c>
      <c r="U22" s="6">
        <f>IF($U$46=0,0,$U$21/$U$46)</f>
        <v>0.22876712328767124</v>
      </c>
    </row>
    <row r="23" spans="1:21" ht="15">
      <c r="A23" s="2" t="s">
        <v>69</v>
      </c>
      <c r="B23" s="3" t="s">
        <v>22</v>
      </c>
      <c r="C23" s="2">
        <v>24</v>
      </c>
      <c r="D23" s="2">
        <v>1</v>
      </c>
      <c r="E23" s="2">
        <v>1</v>
      </c>
      <c r="F23" s="2">
        <v>0</v>
      </c>
      <c r="G23" s="2">
        <v>1</v>
      </c>
      <c r="H23" s="2">
        <v>1</v>
      </c>
      <c r="I23" s="2">
        <v>9</v>
      </c>
      <c r="J23" s="2">
        <v>6</v>
      </c>
      <c r="K23" s="2">
        <v>3</v>
      </c>
      <c r="L23" s="2">
        <v>6</v>
      </c>
      <c r="M23" s="2">
        <v>8</v>
      </c>
      <c r="N23" s="2">
        <v>1</v>
      </c>
      <c r="O23" s="2">
        <v>7</v>
      </c>
      <c r="P23" s="2">
        <v>0</v>
      </c>
      <c r="Q23" s="2">
        <v>4</v>
      </c>
      <c r="R23" s="2">
        <v>1</v>
      </c>
      <c r="S23" s="2">
        <v>0</v>
      </c>
      <c r="T23" s="2">
        <v>0</v>
      </c>
      <c r="U23" s="2">
        <f>SUM($C$23:$T$23)</f>
        <v>73</v>
      </c>
    </row>
    <row r="24" spans="1:21" ht="15">
      <c r="A24" s="4"/>
      <c r="B24" s="5" t="s">
        <v>23</v>
      </c>
      <c r="C24" s="6">
        <f>IF($C$46=0,0,$C$23/$C$46)</f>
        <v>0.1016949152542373</v>
      </c>
      <c r="D24" s="6">
        <f>IF($D$46=0,0,$D$23/$D$46)</f>
        <v>0.03225806451612903</v>
      </c>
      <c r="E24" s="6">
        <f>IF($E$46=0,0,$E$23/$E$46)</f>
        <v>0.125</v>
      </c>
      <c r="F24" s="6">
        <f>IF($F$46=0,0,$F$23/$F$46)</f>
        <v>0</v>
      </c>
      <c r="G24" s="6">
        <f>IF($G$46=0,0,$G$23/$G$46)</f>
        <v>0.08333333333333333</v>
      </c>
      <c r="H24" s="6">
        <f>IF($H$46=0,0,$H$23/$H$46)</f>
        <v>0.1111111111111111</v>
      </c>
      <c r="I24" s="6">
        <f>IF($I$46=0,0,$I$23/$I$46)</f>
        <v>0.09375</v>
      </c>
      <c r="J24" s="6">
        <f>IF($J$46=0,0,$J$23/$J$46)</f>
        <v>0.125</v>
      </c>
      <c r="K24" s="6">
        <f>IF($K$46=0,0,$K$23/$K$46)</f>
        <v>0.0379746835443038</v>
      </c>
      <c r="L24" s="6">
        <f>IF($L$46=0,0,$L$23/$L$46)</f>
        <v>0.2</v>
      </c>
      <c r="M24" s="6">
        <f>IF($M$46=0,0,$M$23/$M$46)</f>
        <v>0.12903225806451613</v>
      </c>
      <c r="N24" s="6">
        <f>IF($N$46=0,0,$N$23/$N$46)</f>
        <v>0.07692307692307693</v>
      </c>
      <c r="O24" s="6">
        <f>IF($O$46=0,0,$O$23/$O$46)</f>
        <v>0.3333333333333333</v>
      </c>
      <c r="P24" s="6">
        <f>IF($P$46=0,0,$P$23/$P$46)</f>
        <v>0</v>
      </c>
      <c r="Q24" s="6">
        <f>IF($Q$46=0,0,$Q$23/$Q$46)</f>
        <v>0.16666666666666666</v>
      </c>
      <c r="R24" s="6">
        <f>IF($R$46=0,0,$R$23/$R$46)</f>
        <v>0.04</v>
      </c>
      <c r="S24" s="6">
        <f>IF($S$46=0,0,$S$23/$S$46)</f>
        <v>0</v>
      </c>
      <c r="T24" s="6">
        <f>IF($T$46=0,0,$T$23/$T$46)</f>
        <v>0</v>
      </c>
      <c r="U24" s="6">
        <f>IF($U$46=0,0,$U$23/$U$46)</f>
        <v>0.1</v>
      </c>
    </row>
    <row r="25" spans="1:21" ht="15">
      <c r="A25" s="2" t="s">
        <v>70</v>
      </c>
      <c r="B25" s="3" t="s">
        <v>22</v>
      </c>
      <c r="C25" s="2">
        <v>28</v>
      </c>
      <c r="D25" s="2">
        <v>7</v>
      </c>
      <c r="E25" s="2">
        <v>0</v>
      </c>
      <c r="F25" s="2">
        <v>0</v>
      </c>
      <c r="G25" s="2">
        <v>3</v>
      </c>
      <c r="H25" s="2">
        <v>2</v>
      </c>
      <c r="I25" s="2">
        <v>15</v>
      </c>
      <c r="J25" s="2">
        <v>10</v>
      </c>
      <c r="K25" s="2">
        <v>16</v>
      </c>
      <c r="L25" s="2">
        <v>5</v>
      </c>
      <c r="M25" s="2">
        <v>11</v>
      </c>
      <c r="N25" s="2">
        <v>2</v>
      </c>
      <c r="O25" s="2">
        <v>3</v>
      </c>
      <c r="P25" s="2">
        <v>5</v>
      </c>
      <c r="Q25" s="2">
        <v>5</v>
      </c>
      <c r="R25" s="2">
        <v>0</v>
      </c>
      <c r="S25" s="2">
        <v>0</v>
      </c>
      <c r="T25" s="2">
        <v>0</v>
      </c>
      <c r="U25" s="2">
        <f>SUM($C$25:$T$25)</f>
        <v>112</v>
      </c>
    </row>
    <row r="26" spans="1:21" ht="15">
      <c r="A26" s="4"/>
      <c r="B26" s="5" t="s">
        <v>23</v>
      </c>
      <c r="C26" s="6">
        <f>IF($C$46=0,0,$C$25/$C$46)</f>
        <v>0.11864406779661017</v>
      </c>
      <c r="D26" s="6">
        <f>IF($D$46=0,0,$D$25/$D$46)</f>
        <v>0.22580645161290322</v>
      </c>
      <c r="E26" s="6">
        <f>IF($E$46=0,0,$E$25/$E$46)</f>
        <v>0</v>
      </c>
      <c r="F26" s="6">
        <f>IF($F$46=0,0,$F$25/$F$46)</f>
        <v>0</v>
      </c>
      <c r="G26" s="6">
        <f>IF($G$46=0,0,$G$25/$G$46)</f>
        <v>0.25</v>
      </c>
      <c r="H26" s="6">
        <f>IF($H$46=0,0,$H$25/$H$46)</f>
        <v>0.2222222222222222</v>
      </c>
      <c r="I26" s="6">
        <f>IF($I$46=0,0,$I$25/$I$46)</f>
        <v>0.15625</v>
      </c>
      <c r="J26" s="6">
        <f>IF($J$46=0,0,$J$25/$J$46)</f>
        <v>0.20833333333333334</v>
      </c>
      <c r="K26" s="6">
        <f>IF($K$46=0,0,$K$25/$K$46)</f>
        <v>0.20253164556962025</v>
      </c>
      <c r="L26" s="6">
        <f>IF($L$46=0,0,$L$25/$L$46)</f>
        <v>0.16666666666666666</v>
      </c>
      <c r="M26" s="6">
        <f>IF($M$46=0,0,$M$25/$M$46)</f>
        <v>0.1774193548387097</v>
      </c>
      <c r="N26" s="6">
        <f>IF($N$46=0,0,$N$25/$N$46)</f>
        <v>0.15384615384615385</v>
      </c>
      <c r="O26" s="6">
        <f>IF($O$46=0,0,$O$25/$O$46)</f>
        <v>0.14285714285714285</v>
      </c>
      <c r="P26" s="6">
        <f>IF($P$46=0,0,$P$25/$P$46)</f>
        <v>0.1388888888888889</v>
      </c>
      <c r="Q26" s="6">
        <f>IF($Q$46=0,0,$Q$25/$Q$46)</f>
        <v>0.20833333333333334</v>
      </c>
      <c r="R26" s="6">
        <f>IF($R$46=0,0,$R$25/$R$46)</f>
        <v>0</v>
      </c>
      <c r="S26" s="6">
        <f>IF($S$46=0,0,$S$25/$S$46)</f>
        <v>0</v>
      </c>
      <c r="T26" s="6">
        <f>IF($T$46=0,0,$T$25/$T$46)</f>
        <v>0</v>
      </c>
      <c r="U26" s="6">
        <f>IF($U$46=0,0,$U$25/$U$46)</f>
        <v>0.15342465753424658</v>
      </c>
    </row>
    <row r="27" spans="1:21" ht="15">
      <c r="A27" s="2" t="s">
        <v>71</v>
      </c>
      <c r="B27" s="3" t="s">
        <v>22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2</v>
      </c>
      <c r="K27" s="2">
        <v>1</v>
      </c>
      <c r="L27" s="2">
        <v>0</v>
      </c>
      <c r="M27" s="2">
        <v>1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f>SUM($C$27:$T$27)</f>
        <v>7</v>
      </c>
    </row>
    <row r="28" spans="1:21" ht="15">
      <c r="A28" s="4"/>
      <c r="B28" s="5" t="s">
        <v>23</v>
      </c>
      <c r="C28" s="6">
        <f>IF($C$46=0,0,$C$27/$C$46)</f>
        <v>0.00423728813559322</v>
      </c>
      <c r="D28" s="6">
        <f>IF($D$46=0,0,$D$27/$D$46)</f>
        <v>0</v>
      </c>
      <c r="E28" s="6">
        <f>IF($E$46=0,0,$E$27/$E$46)</f>
        <v>0</v>
      </c>
      <c r="F28" s="6">
        <f>IF($F$46=0,0,$F$27/$F$46)</f>
        <v>0</v>
      </c>
      <c r="G28" s="6">
        <f>IF($G$46=0,0,$G$27/$G$46)</f>
        <v>0</v>
      </c>
      <c r="H28" s="6">
        <f>IF($H$46=0,0,$H$27/$H$46)</f>
        <v>0</v>
      </c>
      <c r="I28" s="6">
        <f>IF($I$46=0,0,$I$27/$I$46)</f>
        <v>0.010416666666666666</v>
      </c>
      <c r="J28" s="6">
        <f>IF($J$46=0,0,$J$27/$J$46)</f>
        <v>0.041666666666666664</v>
      </c>
      <c r="K28" s="6">
        <f>IF($K$46=0,0,$K$27/$K$46)</f>
        <v>0.012658227848101266</v>
      </c>
      <c r="L28" s="6">
        <f>IF($L$46=0,0,$L$27/$L$46)</f>
        <v>0</v>
      </c>
      <c r="M28" s="6">
        <f>IF($M$46=0,0,$M$27/$M$46)</f>
        <v>0.016129032258064516</v>
      </c>
      <c r="N28" s="6">
        <f>IF($N$46=0,0,$N$27/$N$46)</f>
        <v>0</v>
      </c>
      <c r="O28" s="6">
        <f>IF($O$46=0,0,$O$27/$O$46)</f>
        <v>0</v>
      </c>
      <c r="P28" s="6">
        <f>IF($P$46=0,0,$P$27/$P$46)</f>
        <v>0.027777777777777776</v>
      </c>
      <c r="Q28" s="6">
        <f>IF($Q$46=0,0,$Q$27/$Q$46)</f>
        <v>0</v>
      </c>
      <c r="R28" s="6">
        <f>IF($R$46=0,0,$R$27/$R$46)</f>
        <v>0</v>
      </c>
      <c r="S28" s="6">
        <f>IF($S$46=0,0,$S$27/$S$46)</f>
        <v>0</v>
      </c>
      <c r="T28" s="6">
        <f>IF($T$46=0,0,$T$27/$T$46)</f>
        <v>0</v>
      </c>
      <c r="U28" s="6">
        <f>IF($U$46=0,0,$U$27/$U$46)</f>
        <v>0.009589041095890411</v>
      </c>
    </row>
    <row r="29" spans="1:21" ht="15">
      <c r="A29" s="2" t="s">
        <v>72</v>
      </c>
      <c r="B29" s="3" t="s">
        <v>22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f>SUM($C$29:$T$29)</f>
        <v>4</v>
      </c>
    </row>
    <row r="30" spans="1:21" ht="15">
      <c r="A30" s="4"/>
      <c r="B30" s="5" t="s">
        <v>23</v>
      </c>
      <c r="C30" s="6">
        <f>IF($C$46=0,0,$C$29/$C$46)</f>
        <v>0.012711864406779662</v>
      </c>
      <c r="D30" s="6">
        <f>IF($D$46=0,0,$D$29/$D$46)</f>
        <v>0</v>
      </c>
      <c r="E30" s="6">
        <f>IF($E$46=0,0,$E$29/$E$46)</f>
        <v>0</v>
      </c>
      <c r="F30" s="6">
        <f>IF($F$46=0,0,$F$29/$F$46)</f>
        <v>0</v>
      </c>
      <c r="G30" s="6">
        <f>IF($G$46=0,0,$G$29/$G$46)</f>
        <v>0</v>
      </c>
      <c r="H30" s="6">
        <f>IF($H$46=0,0,$H$29/$H$46)</f>
        <v>0</v>
      </c>
      <c r="I30" s="6">
        <f>IF($I$46=0,0,$I$29/$I$46)</f>
        <v>0</v>
      </c>
      <c r="J30" s="6">
        <f>IF($J$46=0,0,$J$29/$J$46)</f>
        <v>0</v>
      </c>
      <c r="K30" s="6">
        <f>IF($K$46=0,0,$K$29/$K$46)</f>
        <v>0.012658227848101266</v>
      </c>
      <c r="L30" s="6">
        <f>IF($L$46=0,0,$L$29/$L$46)</f>
        <v>0</v>
      </c>
      <c r="M30" s="6">
        <f>IF($M$46=0,0,$M$29/$M$46)</f>
        <v>0</v>
      </c>
      <c r="N30" s="6">
        <f>IF($N$46=0,0,$N$29/$N$46)</f>
        <v>0</v>
      </c>
      <c r="O30" s="6">
        <f>IF($O$46=0,0,$O$29/$O$46)</f>
        <v>0</v>
      </c>
      <c r="P30" s="6">
        <f>IF($P$46=0,0,$P$29/$P$46)</f>
        <v>0</v>
      </c>
      <c r="Q30" s="6">
        <f>IF($Q$46=0,0,$Q$29/$Q$46)</f>
        <v>0</v>
      </c>
      <c r="R30" s="6">
        <f>IF($R$46=0,0,$R$29/$R$46)</f>
        <v>0</v>
      </c>
      <c r="S30" s="6">
        <f>IF($S$46=0,0,$S$29/$S$46)</f>
        <v>0</v>
      </c>
      <c r="T30" s="6">
        <f>IF($T$46=0,0,$T$29/$T$46)</f>
        <v>0</v>
      </c>
      <c r="U30" s="6">
        <f>IF($U$46=0,0,$U$29/$U$46)</f>
        <v>0.005479452054794521</v>
      </c>
    </row>
    <row r="31" spans="1:21" ht="15">
      <c r="A31" s="2" t="s">
        <v>73</v>
      </c>
      <c r="B31" s="3" t="s">
        <v>22</v>
      </c>
      <c r="C31" s="2">
        <v>19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>
        <v>2</v>
      </c>
      <c r="J31" s="2">
        <v>2</v>
      </c>
      <c r="K31" s="2">
        <v>3</v>
      </c>
      <c r="L31" s="2">
        <v>1</v>
      </c>
      <c r="M31" s="2">
        <v>1</v>
      </c>
      <c r="N31" s="2">
        <v>0</v>
      </c>
      <c r="O31" s="2">
        <v>0</v>
      </c>
      <c r="P31" s="2">
        <v>2</v>
      </c>
      <c r="Q31" s="2">
        <v>0</v>
      </c>
      <c r="R31" s="2">
        <v>1</v>
      </c>
      <c r="S31" s="2">
        <v>0</v>
      </c>
      <c r="T31" s="2">
        <v>0</v>
      </c>
      <c r="U31" s="2">
        <f>SUM($C$31:$T$31)</f>
        <v>33</v>
      </c>
    </row>
    <row r="32" spans="1:21" ht="15">
      <c r="A32" s="4"/>
      <c r="B32" s="5" t="s">
        <v>23</v>
      </c>
      <c r="C32" s="6">
        <f>IF($C$46=0,0,$C$31/$C$46)</f>
        <v>0.08050847457627118</v>
      </c>
      <c r="D32" s="6">
        <f>IF($D$46=0,0,$D$31/$D$46)</f>
        <v>0.06451612903225806</v>
      </c>
      <c r="E32" s="6">
        <f>IF($E$46=0,0,$E$31/$E$46)</f>
        <v>0</v>
      </c>
      <c r="F32" s="6">
        <f>IF($F$46=0,0,$F$31/$F$46)</f>
        <v>0</v>
      </c>
      <c r="G32" s="6">
        <f>IF($G$46=0,0,$G$31/$G$46)</f>
        <v>0</v>
      </c>
      <c r="H32" s="6">
        <f>IF($H$46=0,0,$H$31/$H$46)</f>
        <v>0</v>
      </c>
      <c r="I32" s="6">
        <f>IF($I$46=0,0,$I$31/$I$46)</f>
        <v>0.020833333333333332</v>
      </c>
      <c r="J32" s="6">
        <f>IF($J$46=0,0,$J$31/$J$46)</f>
        <v>0.041666666666666664</v>
      </c>
      <c r="K32" s="6">
        <f>IF($K$46=0,0,$K$31/$K$46)</f>
        <v>0.0379746835443038</v>
      </c>
      <c r="L32" s="6">
        <f>IF($L$46=0,0,$L$31/$L$46)</f>
        <v>0.03333333333333333</v>
      </c>
      <c r="M32" s="6">
        <f>IF($M$46=0,0,$M$31/$M$46)</f>
        <v>0.016129032258064516</v>
      </c>
      <c r="N32" s="6">
        <f>IF($N$46=0,0,$N$31/$N$46)</f>
        <v>0</v>
      </c>
      <c r="O32" s="6">
        <f>IF($O$46=0,0,$O$31/$O$46)</f>
        <v>0</v>
      </c>
      <c r="P32" s="6">
        <f>IF($P$46=0,0,$P$31/$P$46)</f>
        <v>0.05555555555555555</v>
      </c>
      <c r="Q32" s="6">
        <f>IF($Q$46=0,0,$Q$31/$Q$46)</f>
        <v>0</v>
      </c>
      <c r="R32" s="6">
        <f>IF($R$46=0,0,$R$31/$R$46)</f>
        <v>0.04</v>
      </c>
      <c r="S32" s="6">
        <f>IF($S$46=0,0,$S$31/$S$46)</f>
        <v>0</v>
      </c>
      <c r="T32" s="6">
        <f>IF($T$46=0,0,$T$31/$T$46)</f>
        <v>0</v>
      </c>
      <c r="U32" s="6">
        <f>IF($U$46=0,0,$U$31/$U$46)</f>
        <v>0.045205479452054796</v>
      </c>
    </row>
    <row r="33" spans="1:21" ht="15">
      <c r="A33" s="2" t="s">
        <v>74</v>
      </c>
      <c r="B33" s="3" t="s">
        <v>22</v>
      </c>
      <c r="C33" s="2">
        <v>2</v>
      </c>
      <c r="D33" s="2">
        <v>1</v>
      </c>
      <c r="E33" s="2">
        <v>0</v>
      </c>
      <c r="F33" s="2">
        <v>0</v>
      </c>
      <c r="G33" s="2">
        <v>0</v>
      </c>
      <c r="H33" s="2">
        <v>1</v>
      </c>
      <c r="I33" s="2">
        <v>1</v>
      </c>
      <c r="J33" s="2">
        <v>0</v>
      </c>
      <c r="K33" s="2">
        <v>1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f>SUM($C$33:$T$33)</f>
        <v>7</v>
      </c>
    </row>
    <row r="34" spans="1:21" ht="15">
      <c r="A34" s="4"/>
      <c r="B34" s="5" t="s">
        <v>23</v>
      </c>
      <c r="C34" s="6">
        <f>IF($C$46=0,0,$C$33/$C$46)</f>
        <v>0.00847457627118644</v>
      </c>
      <c r="D34" s="6">
        <f>IF($D$46=0,0,$D$33/$D$46)</f>
        <v>0.03225806451612903</v>
      </c>
      <c r="E34" s="6">
        <f>IF($E$46=0,0,$E$33/$E$46)</f>
        <v>0</v>
      </c>
      <c r="F34" s="6">
        <f>IF($F$46=0,0,$F$33/$F$46)</f>
        <v>0</v>
      </c>
      <c r="G34" s="6">
        <f>IF($G$46=0,0,$G$33/$G$46)</f>
        <v>0</v>
      </c>
      <c r="H34" s="6">
        <f>IF($H$46=0,0,$H$33/$H$46)</f>
        <v>0.1111111111111111</v>
      </c>
      <c r="I34" s="6">
        <f>IF($I$46=0,0,$I$33/$I$46)</f>
        <v>0.010416666666666666</v>
      </c>
      <c r="J34" s="6">
        <f>IF($J$46=0,0,$J$33/$J$46)</f>
        <v>0</v>
      </c>
      <c r="K34" s="6">
        <f>IF($K$46=0,0,$K$33/$K$46)</f>
        <v>0.012658227848101266</v>
      </c>
      <c r="L34" s="6">
        <f>IF($L$46=0,0,$L$33/$L$46)</f>
        <v>0</v>
      </c>
      <c r="M34" s="6">
        <f>IF($M$46=0,0,$M$33/$M$46)</f>
        <v>0.016129032258064516</v>
      </c>
      <c r="N34" s="6">
        <f>IF($N$46=0,0,$N$33/$N$46)</f>
        <v>0</v>
      </c>
      <c r="O34" s="6">
        <f>IF($O$46=0,0,$O$33/$O$46)</f>
        <v>0</v>
      </c>
      <c r="P34" s="6">
        <f>IF($P$46=0,0,$P$33/$P$46)</f>
        <v>0</v>
      </c>
      <c r="Q34" s="6">
        <f>IF($Q$46=0,0,$Q$33/$Q$46)</f>
        <v>0</v>
      </c>
      <c r="R34" s="6">
        <f>IF($R$46=0,0,$R$33/$R$46)</f>
        <v>0</v>
      </c>
      <c r="S34" s="6">
        <f>IF($S$46=0,0,$S$33/$S$46)</f>
        <v>0</v>
      </c>
      <c r="T34" s="6">
        <f>IF($T$46=0,0,$T$33/$T$46)</f>
        <v>0</v>
      </c>
      <c r="U34" s="6">
        <f>IF($U$46=0,0,$U$33/$U$46)</f>
        <v>0.009589041095890411</v>
      </c>
    </row>
    <row r="35" spans="1:21" ht="15">
      <c r="A35" s="2" t="s">
        <v>75</v>
      </c>
      <c r="B35" s="3" t="s">
        <v>22</v>
      </c>
      <c r="C35" s="2">
        <v>14</v>
      </c>
      <c r="D35" s="2">
        <v>6</v>
      </c>
      <c r="E35" s="2">
        <v>1</v>
      </c>
      <c r="F35" s="2">
        <v>0</v>
      </c>
      <c r="G35" s="2">
        <v>1</v>
      </c>
      <c r="H35" s="2">
        <v>1</v>
      </c>
      <c r="I35" s="2">
        <v>4</v>
      </c>
      <c r="J35" s="2">
        <v>1</v>
      </c>
      <c r="K35" s="2">
        <v>1</v>
      </c>
      <c r="L35" s="2">
        <v>2</v>
      </c>
      <c r="M35" s="2">
        <v>2</v>
      </c>
      <c r="N35" s="2">
        <v>1</v>
      </c>
      <c r="O35" s="2">
        <v>2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f>SUM($C$35:$T$35)</f>
        <v>37</v>
      </c>
    </row>
    <row r="36" spans="1:21" ht="15">
      <c r="A36" s="4"/>
      <c r="B36" s="5" t="s">
        <v>23</v>
      </c>
      <c r="C36" s="6">
        <f>IF($C$46=0,0,$C$35/$C$46)</f>
        <v>0.059322033898305086</v>
      </c>
      <c r="D36" s="6">
        <f>IF($D$46=0,0,$D$35/$D$46)</f>
        <v>0.1935483870967742</v>
      </c>
      <c r="E36" s="6">
        <f>IF($E$46=0,0,$E$35/$E$46)</f>
        <v>0.125</v>
      </c>
      <c r="F36" s="6">
        <f>IF($F$46=0,0,$F$35/$F$46)</f>
        <v>0</v>
      </c>
      <c r="G36" s="6">
        <f>IF($G$46=0,0,$G$35/$G$46)</f>
        <v>0.08333333333333333</v>
      </c>
      <c r="H36" s="6">
        <f>IF($H$46=0,0,$H$35/$H$46)</f>
        <v>0.1111111111111111</v>
      </c>
      <c r="I36" s="6">
        <f>IF($I$46=0,0,$I$35/$I$46)</f>
        <v>0.041666666666666664</v>
      </c>
      <c r="J36" s="6">
        <f>IF($J$46=0,0,$J$35/$J$46)</f>
        <v>0.020833333333333332</v>
      </c>
      <c r="K36" s="6">
        <f>IF($K$46=0,0,$K$35/$K$46)</f>
        <v>0.012658227848101266</v>
      </c>
      <c r="L36" s="6">
        <f>IF($L$46=0,0,$L$35/$L$46)</f>
        <v>0.06666666666666667</v>
      </c>
      <c r="M36" s="6">
        <f>IF($M$46=0,0,$M$35/$M$46)</f>
        <v>0.03225806451612903</v>
      </c>
      <c r="N36" s="6">
        <f>IF($N$46=0,0,$N$35/$N$46)</f>
        <v>0.07692307692307693</v>
      </c>
      <c r="O36" s="6">
        <f>IF($O$46=0,0,$O$35/$O$46)</f>
        <v>0.09523809523809523</v>
      </c>
      <c r="P36" s="6">
        <f>IF($P$46=0,0,$P$35/$P$46)</f>
        <v>0</v>
      </c>
      <c r="Q36" s="6">
        <f>IF($Q$46=0,0,$Q$35/$Q$46)</f>
        <v>0.041666666666666664</v>
      </c>
      <c r="R36" s="6">
        <f>IF($R$46=0,0,$R$35/$R$46)</f>
        <v>0</v>
      </c>
      <c r="S36" s="6">
        <f>IF($S$46=0,0,$S$35/$S$46)</f>
        <v>0</v>
      </c>
      <c r="T36" s="6">
        <f>IF($T$46=0,0,$T$35/$T$46)</f>
        <v>0</v>
      </c>
      <c r="U36" s="6">
        <f>IF($U$46=0,0,$U$35/$U$46)</f>
        <v>0.050684931506849315</v>
      </c>
    </row>
    <row r="37" spans="1:21" ht="15">
      <c r="A37" s="2" t="s">
        <v>76</v>
      </c>
      <c r="B37" s="3" t="s">
        <v>22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f>SUM($C$37:$T$37)</f>
        <v>1</v>
      </c>
    </row>
    <row r="38" spans="1:21" ht="15">
      <c r="A38" s="4"/>
      <c r="B38" s="5" t="s">
        <v>23</v>
      </c>
      <c r="C38" s="6">
        <f>IF($C$46=0,0,$C$37/$C$46)</f>
        <v>0</v>
      </c>
      <c r="D38" s="6">
        <f>IF($D$46=0,0,$D$37/$D$46)</f>
        <v>0</v>
      </c>
      <c r="E38" s="6">
        <f>IF($E$46=0,0,$E$37/$E$46)</f>
        <v>0</v>
      </c>
      <c r="F38" s="6">
        <f>IF($F$46=0,0,$F$37/$F$46)</f>
        <v>0</v>
      </c>
      <c r="G38" s="6">
        <f>IF($G$46=0,0,$G$37/$G$46)</f>
        <v>0</v>
      </c>
      <c r="H38" s="6">
        <f>IF($H$46=0,0,$H$37/$H$46)</f>
        <v>0</v>
      </c>
      <c r="I38" s="6">
        <f>IF($I$46=0,0,$I$37/$I$46)</f>
        <v>0</v>
      </c>
      <c r="J38" s="6">
        <f>IF($J$46=0,0,$J$37/$J$46)</f>
        <v>0.020833333333333332</v>
      </c>
      <c r="K38" s="6">
        <f>IF($K$46=0,0,$K$37/$K$46)</f>
        <v>0</v>
      </c>
      <c r="L38" s="6">
        <f>IF($L$46=0,0,$L$37/$L$46)</f>
        <v>0</v>
      </c>
      <c r="M38" s="6">
        <f>IF($M$46=0,0,$M$37/$M$46)</f>
        <v>0</v>
      </c>
      <c r="N38" s="6">
        <f>IF($N$46=0,0,$N$37/$N$46)</f>
        <v>0</v>
      </c>
      <c r="O38" s="6">
        <f>IF($O$46=0,0,$O$37/$O$46)</f>
        <v>0</v>
      </c>
      <c r="P38" s="6">
        <f>IF($P$46=0,0,$P$37/$P$46)</f>
        <v>0</v>
      </c>
      <c r="Q38" s="6">
        <f>IF($Q$46=0,0,$Q$37/$Q$46)</f>
        <v>0</v>
      </c>
      <c r="R38" s="6">
        <f>IF($R$46=0,0,$R$37/$R$46)</f>
        <v>0</v>
      </c>
      <c r="S38" s="6">
        <f>IF($S$46=0,0,$S$37/$S$46)</f>
        <v>0</v>
      </c>
      <c r="T38" s="6">
        <f>IF($T$46=0,0,$T$37/$T$46)</f>
        <v>0</v>
      </c>
      <c r="U38" s="6">
        <f>IF($U$46=0,0,$U$37/$U$46)</f>
        <v>0.0013698630136986301</v>
      </c>
    </row>
    <row r="39" spans="1:21" ht="15">
      <c r="A39" s="2" t="s">
        <v>77</v>
      </c>
      <c r="B39" s="3" t="s">
        <v>22</v>
      </c>
      <c r="C39" s="2">
        <v>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f>SUM($C$39:$T$39)</f>
        <v>3</v>
      </c>
    </row>
    <row r="40" spans="1:21" ht="15">
      <c r="A40" s="4"/>
      <c r="B40" s="5" t="s">
        <v>23</v>
      </c>
      <c r="C40" s="6">
        <f>IF($C$46=0,0,$C$39/$C$46)</f>
        <v>0.012711864406779662</v>
      </c>
      <c r="D40" s="6">
        <f>IF($D$46=0,0,$D$39/$D$46)</f>
        <v>0</v>
      </c>
      <c r="E40" s="6">
        <f>IF($E$46=0,0,$E$39/$E$46)</f>
        <v>0</v>
      </c>
      <c r="F40" s="6">
        <f>IF($F$46=0,0,$F$39/$F$46)</f>
        <v>0</v>
      </c>
      <c r="G40" s="6">
        <f>IF($G$46=0,0,$G$39/$G$46)</f>
        <v>0</v>
      </c>
      <c r="H40" s="6">
        <f>IF($H$46=0,0,$H$39/$H$46)</f>
        <v>0</v>
      </c>
      <c r="I40" s="6">
        <f>IF($I$46=0,0,$I$39/$I$46)</f>
        <v>0</v>
      </c>
      <c r="J40" s="6">
        <f>IF($J$46=0,0,$J$39/$J$46)</f>
        <v>0</v>
      </c>
      <c r="K40" s="6">
        <f>IF($K$46=0,0,$K$39/$K$46)</f>
        <v>0</v>
      </c>
      <c r="L40" s="6">
        <f>IF($L$46=0,0,$L$39/$L$46)</f>
        <v>0</v>
      </c>
      <c r="M40" s="6">
        <f>IF($M$46=0,0,$M$39/$M$46)</f>
        <v>0</v>
      </c>
      <c r="N40" s="6">
        <f>IF($N$46=0,0,$N$39/$N$46)</f>
        <v>0</v>
      </c>
      <c r="O40" s="6">
        <f>IF($O$46=0,0,$O$39/$O$46)</f>
        <v>0</v>
      </c>
      <c r="P40" s="6">
        <f>IF($P$46=0,0,$P$39/$P$46)</f>
        <v>0</v>
      </c>
      <c r="Q40" s="6">
        <f>IF($Q$46=0,0,$Q$39/$Q$46)</f>
        <v>0</v>
      </c>
      <c r="R40" s="6">
        <f>IF($R$46=0,0,$R$39/$R$46)</f>
        <v>0</v>
      </c>
      <c r="S40" s="6">
        <f>IF($S$46=0,0,$S$39/$S$46)</f>
        <v>0</v>
      </c>
      <c r="T40" s="6">
        <f>IF($T$46=0,0,$T$39/$T$46)</f>
        <v>0</v>
      </c>
      <c r="U40" s="6">
        <f>IF($U$46=0,0,$U$39/$U$46)</f>
        <v>0.00410958904109589</v>
      </c>
    </row>
    <row r="41" spans="1:21" ht="15">
      <c r="A41" s="2" t="s">
        <v>78</v>
      </c>
      <c r="B41" s="3" t="s">
        <v>22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>SUM($C$41:$T$41)</f>
        <v>2</v>
      </c>
    </row>
    <row r="42" spans="1:21" ht="15">
      <c r="A42" s="4"/>
      <c r="B42" s="5" t="s">
        <v>23</v>
      </c>
      <c r="C42" s="6">
        <f>IF($C$46=0,0,$C$41/$C$46)</f>
        <v>0.00423728813559322</v>
      </c>
      <c r="D42" s="6">
        <f>IF($D$46=0,0,$D$41/$D$46)</f>
        <v>0</v>
      </c>
      <c r="E42" s="6">
        <f>IF($E$46=0,0,$E$41/$E$46)</f>
        <v>0</v>
      </c>
      <c r="F42" s="6">
        <f>IF($F$46=0,0,$F$41/$F$46)</f>
        <v>0</v>
      </c>
      <c r="G42" s="6">
        <f>IF($G$46=0,0,$G$41/$G$46)</f>
        <v>0</v>
      </c>
      <c r="H42" s="6">
        <f>IF($H$46=0,0,$H$41/$H$46)</f>
        <v>0</v>
      </c>
      <c r="I42" s="6">
        <f>IF($I$46=0,0,$I$41/$I$46)</f>
        <v>0</v>
      </c>
      <c r="J42" s="6">
        <f>IF($J$46=0,0,$J$41/$J$46)</f>
        <v>0.020833333333333332</v>
      </c>
      <c r="K42" s="6">
        <f>IF($K$46=0,0,$K$41/$K$46)</f>
        <v>0</v>
      </c>
      <c r="L42" s="6">
        <f>IF($L$46=0,0,$L$41/$L$46)</f>
        <v>0</v>
      </c>
      <c r="M42" s="6">
        <f>IF($M$46=0,0,$M$41/$M$46)</f>
        <v>0</v>
      </c>
      <c r="N42" s="6">
        <f>IF($N$46=0,0,$N$41/$N$46)</f>
        <v>0</v>
      </c>
      <c r="O42" s="6">
        <f>IF($O$46=0,0,$O$41/$O$46)</f>
        <v>0</v>
      </c>
      <c r="P42" s="6">
        <f>IF($P$46=0,0,$P$41/$P$46)</f>
        <v>0</v>
      </c>
      <c r="Q42" s="6">
        <f>IF($Q$46=0,0,$Q$41/$Q$46)</f>
        <v>0</v>
      </c>
      <c r="R42" s="6">
        <f>IF($R$46=0,0,$R$41/$R$46)</f>
        <v>0</v>
      </c>
      <c r="S42" s="6">
        <f>IF($S$46=0,0,$S$41/$S$46)</f>
        <v>0</v>
      </c>
      <c r="T42" s="6">
        <f>IF($T$46=0,0,$T$41/$T$46)</f>
        <v>0</v>
      </c>
      <c r="U42" s="6">
        <f>IF($U$46=0,0,$U$41/$U$46)</f>
        <v>0.0027397260273972603</v>
      </c>
    </row>
    <row r="43" spans="1:21" ht="15">
      <c r="A43" s="2" t="s">
        <v>59</v>
      </c>
      <c r="B43" s="3" t="s">
        <v>22</v>
      </c>
      <c r="C43" s="2">
        <v>10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3</v>
      </c>
      <c r="J43" s="2">
        <v>1</v>
      </c>
      <c r="K43" s="2">
        <v>3</v>
      </c>
      <c r="L43" s="2">
        <v>1</v>
      </c>
      <c r="M43" s="2">
        <v>3</v>
      </c>
      <c r="N43" s="2">
        <v>0</v>
      </c>
      <c r="O43" s="2">
        <v>1</v>
      </c>
      <c r="P43" s="2">
        <v>1</v>
      </c>
      <c r="Q43" s="2">
        <v>1</v>
      </c>
      <c r="R43" s="2">
        <v>1</v>
      </c>
      <c r="S43" s="2">
        <v>0</v>
      </c>
      <c r="T43" s="2">
        <v>0</v>
      </c>
      <c r="U43" s="2">
        <f>SUM($C$43:$T$43)</f>
        <v>26</v>
      </c>
    </row>
    <row r="44" spans="1:21" ht="15">
      <c r="A44" s="4"/>
      <c r="B44" s="5" t="s">
        <v>23</v>
      </c>
      <c r="C44" s="6">
        <f>IF($C$46=0,0,$C$43/$C$46)</f>
        <v>0.0423728813559322</v>
      </c>
      <c r="D44" s="6">
        <f>IF($D$46=0,0,$D$43/$D$46)</f>
        <v>0.03225806451612903</v>
      </c>
      <c r="E44" s="6">
        <f>IF($E$46=0,0,$E$43/$E$46)</f>
        <v>0</v>
      </c>
      <c r="F44" s="6">
        <f>IF($F$46=0,0,$F$43/$F$46)</f>
        <v>0</v>
      </c>
      <c r="G44" s="6">
        <f>IF($G$46=0,0,$G$43/$G$46)</f>
        <v>0</v>
      </c>
      <c r="H44" s="6">
        <f>IF($H$46=0,0,$H$43/$H$46)</f>
        <v>0</v>
      </c>
      <c r="I44" s="6">
        <f>IF($I$46=0,0,$I$43/$I$46)</f>
        <v>0.03125</v>
      </c>
      <c r="J44" s="6">
        <f>IF($J$46=0,0,$J$43/$J$46)</f>
        <v>0.020833333333333332</v>
      </c>
      <c r="K44" s="6">
        <f>IF($K$46=0,0,$K$43/$K$46)</f>
        <v>0.0379746835443038</v>
      </c>
      <c r="L44" s="6">
        <f>IF($L$46=0,0,$L$43/$L$46)</f>
        <v>0.03333333333333333</v>
      </c>
      <c r="M44" s="6">
        <f>IF($M$46=0,0,$M$43/$M$46)</f>
        <v>0.04838709677419355</v>
      </c>
      <c r="N44" s="6">
        <f>IF($N$46=0,0,$N$43/$N$46)</f>
        <v>0</v>
      </c>
      <c r="O44" s="6">
        <f>IF($O$46=0,0,$O$43/$O$46)</f>
        <v>0.047619047619047616</v>
      </c>
      <c r="P44" s="6">
        <f>IF($P$46=0,0,$P$43/$P$46)</f>
        <v>0.027777777777777776</v>
      </c>
      <c r="Q44" s="6">
        <f>IF($Q$46=0,0,$Q$43/$Q$46)</f>
        <v>0.041666666666666664</v>
      </c>
      <c r="R44" s="6">
        <f>IF($R$46=0,0,$R$43/$R$46)</f>
        <v>0.04</v>
      </c>
      <c r="S44" s="6">
        <f>IF($S$46=0,0,$S$43/$S$46)</f>
        <v>0</v>
      </c>
      <c r="T44" s="6">
        <f>IF($T$46=0,0,$T$43/$T$46)</f>
        <v>0</v>
      </c>
      <c r="U44" s="6">
        <f>IF($U$46=0,0,$U$43/$U$46)</f>
        <v>0.03561643835616438</v>
      </c>
    </row>
    <row r="46" spans="2:21" ht="15">
      <c r="B46" s="1" t="s">
        <v>79</v>
      </c>
      <c r="C46" s="2">
        <f>$C$9+$C$11+$C$13+$C$15+$C$17+$C$19+$C$21+$C$23+$C$25+$C$27+$C$29+$C$31+$C$33+$C$35+$C$37+$C$39+$C$41+$C$43</f>
        <v>236</v>
      </c>
      <c r="D46" s="2">
        <f>$D$9+$D$11+$D$13+$D$15+$D$17+$D$19+$D$21+$D$23+$D$25+$D$27+$D$29+$D$31+$D$33+$D$35+$D$37+$D$39+$D$41+$D$43</f>
        <v>31</v>
      </c>
      <c r="E46" s="2">
        <f>$E$9+$E$11+$E$13+$E$15+$E$17+$E$19+$E$21+$E$23+$E$25+$E$27+$E$29+$E$31+$E$33+$E$35+$E$37+$E$39+$E$41+$E$43</f>
        <v>8</v>
      </c>
      <c r="F46" s="2">
        <f>$F$9+$F$11+$F$13+$F$15+$F$17+$F$19+$F$21+$F$23+$F$25+$F$27+$F$29+$F$31+$F$33+$F$35+$F$37+$F$39+$F$41+$F$43</f>
        <v>0</v>
      </c>
      <c r="G46" s="2">
        <f>$G$9+$G$11+$G$13+$G$15+$G$17+$G$19+$G$21+$G$23+$G$25+$G$27+$G$29+$G$31+$G$33+$G$35+$G$37+$G$39+$G$41+$G$43</f>
        <v>12</v>
      </c>
      <c r="H46" s="2">
        <f>$H$9+$H$11+$H$13+$H$15+$H$17+$H$19+$H$21+$H$23+$H$25+$H$27+$H$29+$H$31+$H$33+$H$35+$H$37+$H$39+$H$41+$H$43</f>
        <v>9</v>
      </c>
      <c r="I46" s="2">
        <f>$I$9+$I$11+$I$13+$I$15+$I$17+$I$19+$I$21+$I$23+$I$25+$I$27+$I$29+$I$31+$I$33+$I$35+$I$37+$I$39+$I$41+$I$43</f>
        <v>96</v>
      </c>
      <c r="J46" s="2">
        <f>$J$9+$J$11+$J$13+$J$15+$J$17+$J$19+$J$21+$J$23+$J$25+$J$27+$J$29+$J$31+$J$33+$J$35+$J$37+$J$39+$J$41+$J$43</f>
        <v>48</v>
      </c>
      <c r="K46" s="2">
        <f>$K$9+$K$11+$K$13+$K$15+$K$17+$K$19+$K$21+$K$23+$K$25+$K$27+$K$29+$K$31+$K$33+$K$35+$K$37+$K$39+$K$41+$K$43</f>
        <v>79</v>
      </c>
      <c r="L46" s="2">
        <f>$L$9+$L$11+$L$13+$L$15+$L$17+$L$19+$L$21+$L$23+$L$25+$L$27+$L$29+$L$31+$L$33+$L$35+$L$37+$L$39+$L$41+$L$43</f>
        <v>30</v>
      </c>
      <c r="M46" s="2">
        <f>$M$9+$M$11+$M$13+$M$15+$M$17+$M$19+$M$21+$M$23+$M$25+$M$27+$M$29+$M$31+$M$33+$M$35+$M$37+$M$39+$M$41+$M$43</f>
        <v>62</v>
      </c>
      <c r="N46" s="2">
        <f>$N$9+$N$11+$N$13+$N$15+$N$17+$N$19+$N$21+$N$23+$N$25+$N$27+$N$29+$N$31+$N$33+$N$35+$N$37+$N$39+$N$41+$N$43</f>
        <v>13</v>
      </c>
      <c r="O46" s="2">
        <f>$O$9+$O$11+$O$13+$O$15+$O$17+$O$19+$O$21+$O$23+$O$25+$O$27+$O$29+$O$31+$O$33+$O$35+$O$37+$O$39+$O$41+$O$43</f>
        <v>21</v>
      </c>
      <c r="P46" s="2">
        <f>$P$9+$P$11+$P$13+$P$15+$P$17+$P$19+$P$21+$P$23+$P$25+$P$27+$P$29+$P$31+$P$33+$P$35+$P$37+$P$39+$P$41+$P$43</f>
        <v>36</v>
      </c>
      <c r="Q46" s="2">
        <f>$Q$9+$Q$11+$Q$13+$Q$15+$Q$17+$Q$19+$Q$21+$Q$23+$Q$25+$Q$27+$Q$29+$Q$31+$Q$33+$Q$35+$Q$37+$Q$39+$Q$41+$Q$43</f>
        <v>24</v>
      </c>
      <c r="R46" s="2">
        <f>$R$9+$R$11+$R$13+$R$15+$R$17+$R$19+$R$21+$R$23+$R$25+$R$27+$R$29+$R$31+$R$33+$R$35+$R$37+$R$39+$R$41+$R$43</f>
        <v>25</v>
      </c>
      <c r="S46" s="2">
        <f>$S$9+$S$11+$S$13+$S$15+$S$17+$S$19+$S$21+$S$23+$S$25+$S$27+$S$29+$S$31+$S$33+$S$35+$S$37+$S$39+$S$41+$S$43</f>
        <v>0</v>
      </c>
      <c r="T46" s="2">
        <f>$T$9+$T$11+$T$13+$T$15+$T$17+$T$19+$T$21+$T$23+$T$25+$T$27+$T$29+$T$31+$T$33+$T$35+$T$37+$T$39+$T$41+$T$43</f>
        <v>0</v>
      </c>
      <c r="U46" s="2">
        <f>SUM($C$46:$T$46)</f>
        <v>730</v>
      </c>
    </row>
    <row r="47" spans="3:20" ht="15">
      <c r="C47" s="7">
        <f>$C$46/$U$46</f>
        <v>0.3232876712328767</v>
      </c>
      <c r="D47" s="7">
        <f>$D$46/$U$46</f>
        <v>0.04246575342465753</v>
      </c>
      <c r="E47" s="7">
        <f>$E$46/$U$46</f>
        <v>0.010958904109589041</v>
      </c>
      <c r="F47" s="7">
        <f>$F$46/$U$46</f>
        <v>0</v>
      </c>
      <c r="G47" s="7">
        <f>$G$46/$U$46</f>
        <v>0.01643835616438356</v>
      </c>
      <c r="H47" s="7">
        <f>$H$46/$U$46</f>
        <v>0.012328767123287671</v>
      </c>
      <c r="I47" s="7">
        <f>$I$46/$U$46</f>
        <v>0.13150684931506848</v>
      </c>
      <c r="J47" s="7">
        <f>$J$46/$U$46</f>
        <v>0.06575342465753424</v>
      </c>
      <c r="K47" s="7">
        <f>$K$46/$U$46</f>
        <v>0.10821917808219178</v>
      </c>
      <c r="L47" s="7">
        <f>$L$46/$U$46</f>
        <v>0.0410958904109589</v>
      </c>
      <c r="M47" s="7">
        <f>$M$46/$U$46</f>
        <v>0.08493150684931507</v>
      </c>
      <c r="N47" s="7">
        <f>$N$46/$U$46</f>
        <v>0.01780821917808219</v>
      </c>
      <c r="O47" s="7">
        <f>$O$46/$U$46</f>
        <v>0.028767123287671233</v>
      </c>
      <c r="P47" s="7">
        <f>$P$46/$U$46</f>
        <v>0.049315068493150684</v>
      </c>
      <c r="Q47" s="7">
        <f>$Q$46/$U$46</f>
        <v>0.03287671232876712</v>
      </c>
      <c r="R47" s="7">
        <f>$R$46/$U$46</f>
        <v>0.03424657534246575</v>
      </c>
      <c r="S47" s="7">
        <f>$S$46/$U$46</f>
        <v>0</v>
      </c>
      <c r="T47" s="7">
        <f>$T$46/$U$46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81</v>
      </c>
      <c r="B9" s="3" t="s">
        <v>22</v>
      </c>
      <c r="C9" s="2">
        <v>61</v>
      </c>
      <c r="D9" s="2">
        <v>11</v>
      </c>
      <c r="E9" s="2">
        <v>2</v>
      </c>
      <c r="F9" s="2">
        <v>0</v>
      </c>
      <c r="G9" s="2">
        <v>1</v>
      </c>
      <c r="H9" s="2">
        <v>3</v>
      </c>
      <c r="I9" s="2">
        <v>24</v>
      </c>
      <c r="J9" s="2">
        <v>6</v>
      </c>
      <c r="K9" s="2">
        <v>20</v>
      </c>
      <c r="L9" s="2">
        <v>9</v>
      </c>
      <c r="M9" s="2">
        <v>18</v>
      </c>
      <c r="N9" s="2">
        <v>4</v>
      </c>
      <c r="O9" s="2">
        <v>9</v>
      </c>
      <c r="P9" s="2">
        <v>5</v>
      </c>
      <c r="Q9" s="2">
        <v>6</v>
      </c>
      <c r="R9" s="2">
        <v>6</v>
      </c>
      <c r="S9" s="2">
        <v>0</v>
      </c>
      <c r="T9" s="2">
        <v>0</v>
      </c>
      <c r="U9" s="2">
        <f>SUM($C$9:$T$9)</f>
        <v>185</v>
      </c>
    </row>
    <row r="10" spans="1:21" ht="15">
      <c r="A10" s="4"/>
      <c r="B10" s="5" t="s">
        <v>23</v>
      </c>
      <c r="C10" s="6">
        <f>IF($C$50=0,0,$C$9/$C$50)</f>
        <v>0.2584745762711864</v>
      </c>
      <c r="D10" s="6">
        <f>IF($D$50=0,0,$D$9/$D$50)</f>
        <v>0.3548387096774194</v>
      </c>
      <c r="E10" s="6">
        <f>IF($E$50=0,0,$E$9/$E$50)</f>
        <v>0.25</v>
      </c>
      <c r="F10" s="6">
        <f>IF($F$50=0,0,$F$9/$F$50)</f>
        <v>0</v>
      </c>
      <c r="G10" s="6">
        <f>IF($G$50=0,0,$G$9/$G$50)</f>
        <v>0.08333333333333333</v>
      </c>
      <c r="H10" s="6">
        <f>IF($H$50=0,0,$H$9/$H$50)</f>
        <v>0.3333333333333333</v>
      </c>
      <c r="I10" s="6">
        <f>IF($I$50=0,0,$I$9/$I$50)</f>
        <v>0.25</v>
      </c>
      <c r="J10" s="6">
        <f>IF($J$50=0,0,$J$9/$J$50)</f>
        <v>0.125</v>
      </c>
      <c r="K10" s="6">
        <f>IF($K$50=0,0,$K$9/$K$50)</f>
        <v>0.25316455696202533</v>
      </c>
      <c r="L10" s="6">
        <f>IF($L$50=0,0,$L$9/$L$50)</f>
        <v>0.3</v>
      </c>
      <c r="M10" s="6">
        <f>IF($M$50=0,0,$M$9/$M$50)</f>
        <v>0.2903225806451613</v>
      </c>
      <c r="N10" s="6">
        <f>IF($N$50=0,0,$N$9/$N$50)</f>
        <v>0.3076923076923077</v>
      </c>
      <c r="O10" s="6">
        <f>IF($O$50=0,0,$O$9/$O$50)</f>
        <v>0.42857142857142855</v>
      </c>
      <c r="P10" s="6">
        <f>IF($P$50=0,0,$P$9/$P$50)</f>
        <v>0.1388888888888889</v>
      </c>
      <c r="Q10" s="6">
        <f>IF($Q$50=0,0,$Q$9/$Q$50)</f>
        <v>0.25</v>
      </c>
      <c r="R10" s="6">
        <f>IF($R$50=0,0,$R$9/$R$50)</f>
        <v>0.24</v>
      </c>
      <c r="S10" s="6">
        <f>IF($S$50=0,0,$S$9/$S$50)</f>
        <v>0</v>
      </c>
      <c r="T10" s="6">
        <f>IF($T$50=0,0,$T$9/$T$50)</f>
        <v>0</v>
      </c>
      <c r="U10" s="6">
        <f>IF($U$50=0,0,$U$9/$U$50)</f>
        <v>0.2534246575342466</v>
      </c>
    </row>
    <row r="11" spans="1:21" ht="15">
      <c r="A11" s="2" t="s">
        <v>82</v>
      </c>
      <c r="B11" s="3" t="s">
        <v>22</v>
      </c>
      <c r="C11" s="2">
        <v>5</v>
      </c>
      <c r="D11" s="2">
        <v>2</v>
      </c>
      <c r="E11" s="2">
        <v>1</v>
      </c>
      <c r="F11" s="2">
        <v>0</v>
      </c>
      <c r="G11" s="2">
        <v>3</v>
      </c>
      <c r="H11" s="2">
        <v>0</v>
      </c>
      <c r="I11" s="2">
        <v>9</v>
      </c>
      <c r="J11" s="2">
        <v>7</v>
      </c>
      <c r="K11" s="2">
        <v>4</v>
      </c>
      <c r="L11" s="2">
        <v>0</v>
      </c>
      <c r="M11" s="2">
        <v>6</v>
      </c>
      <c r="N11" s="2">
        <v>0</v>
      </c>
      <c r="O11" s="2">
        <v>3</v>
      </c>
      <c r="P11" s="2">
        <v>0</v>
      </c>
      <c r="Q11" s="2">
        <v>0</v>
      </c>
      <c r="R11" s="2">
        <v>3</v>
      </c>
      <c r="S11" s="2">
        <v>0</v>
      </c>
      <c r="T11" s="2">
        <v>0</v>
      </c>
      <c r="U11" s="2">
        <f>SUM($C$11:$T$11)</f>
        <v>43</v>
      </c>
    </row>
    <row r="12" spans="1:21" ht="15">
      <c r="A12" s="4"/>
      <c r="B12" s="5" t="s">
        <v>23</v>
      </c>
      <c r="C12" s="6">
        <f>IF($C$50=0,0,$C$11/$C$50)</f>
        <v>0.0211864406779661</v>
      </c>
      <c r="D12" s="6">
        <f>IF($D$50=0,0,$D$11/$D$50)</f>
        <v>0.06451612903225806</v>
      </c>
      <c r="E12" s="6">
        <f>IF($E$50=0,0,$E$11/$E$50)</f>
        <v>0.125</v>
      </c>
      <c r="F12" s="6">
        <f>IF($F$50=0,0,$F$11/$F$50)</f>
        <v>0</v>
      </c>
      <c r="G12" s="6">
        <f>IF($G$50=0,0,$G$11/$G$50)</f>
        <v>0.25</v>
      </c>
      <c r="H12" s="6">
        <f>IF($H$50=0,0,$H$11/$H$50)</f>
        <v>0</v>
      </c>
      <c r="I12" s="6">
        <f>IF($I$50=0,0,$I$11/$I$50)</f>
        <v>0.09375</v>
      </c>
      <c r="J12" s="6">
        <f>IF($J$50=0,0,$J$11/$J$50)</f>
        <v>0.14583333333333334</v>
      </c>
      <c r="K12" s="6">
        <f>IF($K$50=0,0,$K$11/$K$50)</f>
        <v>0.05063291139240506</v>
      </c>
      <c r="L12" s="6">
        <f>IF($L$50=0,0,$L$11/$L$50)</f>
        <v>0</v>
      </c>
      <c r="M12" s="6">
        <f>IF($M$50=0,0,$M$11/$M$50)</f>
        <v>0.0967741935483871</v>
      </c>
      <c r="N12" s="6">
        <f>IF($N$50=0,0,$N$11/$N$50)</f>
        <v>0</v>
      </c>
      <c r="O12" s="6">
        <f>IF($O$50=0,0,$O$11/$O$50)</f>
        <v>0.14285714285714285</v>
      </c>
      <c r="P12" s="6">
        <f>IF($P$50=0,0,$P$11/$P$50)</f>
        <v>0</v>
      </c>
      <c r="Q12" s="6">
        <f>IF($Q$50=0,0,$Q$11/$Q$50)</f>
        <v>0</v>
      </c>
      <c r="R12" s="6">
        <f>IF($R$50=0,0,$R$11/$R$50)</f>
        <v>0.12</v>
      </c>
      <c r="S12" s="6">
        <f>IF($S$50=0,0,$S$11/$S$50)</f>
        <v>0</v>
      </c>
      <c r="T12" s="6">
        <f>IF($T$50=0,0,$T$11/$T$50)</f>
        <v>0</v>
      </c>
      <c r="U12" s="6">
        <f>IF($U$50=0,0,$U$11/$U$50)</f>
        <v>0.0589041095890411</v>
      </c>
    </row>
    <row r="13" spans="1:21" ht="15">
      <c r="A13" s="2" t="s">
        <v>83</v>
      </c>
      <c r="B13" s="3" t="s">
        <v>22</v>
      </c>
      <c r="C13" s="2">
        <v>54</v>
      </c>
      <c r="D13" s="2">
        <v>6</v>
      </c>
      <c r="E13" s="2">
        <v>3</v>
      </c>
      <c r="F13" s="2">
        <v>0</v>
      </c>
      <c r="G13" s="2">
        <v>5</v>
      </c>
      <c r="H13" s="2">
        <v>0</v>
      </c>
      <c r="I13" s="2">
        <v>22</v>
      </c>
      <c r="J13" s="2">
        <v>14</v>
      </c>
      <c r="K13" s="2">
        <v>27</v>
      </c>
      <c r="L13" s="2">
        <v>14</v>
      </c>
      <c r="M13" s="2">
        <v>19</v>
      </c>
      <c r="N13" s="2">
        <v>3</v>
      </c>
      <c r="O13" s="2">
        <v>3</v>
      </c>
      <c r="P13" s="2">
        <v>21</v>
      </c>
      <c r="Q13" s="2">
        <v>7</v>
      </c>
      <c r="R13" s="2">
        <v>11</v>
      </c>
      <c r="S13" s="2">
        <v>0</v>
      </c>
      <c r="T13" s="2">
        <v>0</v>
      </c>
      <c r="U13" s="2">
        <f>SUM($C$13:$T$13)</f>
        <v>209</v>
      </c>
    </row>
    <row r="14" spans="1:21" ht="15">
      <c r="A14" s="4"/>
      <c r="B14" s="5" t="s">
        <v>23</v>
      </c>
      <c r="C14" s="6">
        <f>IF($C$50=0,0,$C$13/$C$50)</f>
        <v>0.2288135593220339</v>
      </c>
      <c r="D14" s="6">
        <f>IF($D$50=0,0,$D$13/$D$50)</f>
        <v>0.1935483870967742</v>
      </c>
      <c r="E14" s="6">
        <f>IF($E$50=0,0,$E$13/$E$50)</f>
        <v>0.375</v>
      </c>
      <c r="F14" s="6">
        <f>IF($F$50=0,0,$F$13/$F$50)</f>
        <v>0</v>
      </c>
      <c r="G14" s="6">
        <f>IF($G$50=0,0,$G$13/$G$50)</f>
        <v>0.4166666666666667</v>
      </c>
      <c r="H14" s="6">
        <f>IF($H$50=0,0,$H$13/$H$50)</f>
        <v>0</v>
      </c>
      <c r="I14" s="6">
        <f>IF($I$50=0,0,$I$13/$I$50)</f>
        <v>0.22916666666666666</v>
      </c>
      <c r="J14" s="6">
        <f>IF($J$50=0,0,$J$13/$J$50)</f>
        <v>0.2916666666666667</v>
      </c>
      <c r="K14" s="6">
        <f>IF($K$50=0,0,$K$13/$K$50)</f>
        <v>0.34177215189873417</v>
      </c>
      <c r="L14" s="6">
        <f>IF($L$50=0,0,$L$13/$L$50)</f>
        <v>0.4666666666666667</v>
      </c>
      <c r="M14" s="6">
        <f>IF($M$50=0,0,$M$13/$M$50)</f>
        <v>0.3064516129032258</v>
      </c>
      <c r="N14" s="6">
        <f>IF($N$50=0,0,$N$13/$N$50)</f>
        <v>0.23076923076923078</v>
      </c>
      <c r="O14" s="6">
        <f>IF($O$50=0,0,$O$13/$O$50)</f>
        <v>0.14285714285714285</v>
      </c>
      <c r="P14" s="6">
        <f>IF($P$50=0,0,$P$13/$P$50)</f>
        <v>0.5833333333333334</v>
      </c>
      <c r="Q14" s="6">
        <f>IF($Q$50=0,0,$Q$13/$Q$50)</f>
        <v>0.2916666666666667</v>
      </c>
      <c r="R14" s="6">
        <f>IF($R$50=0,0,$R$13/$R$50)</f>
        <v>0.44</v>
      </c>
      <c r="S14" s="6">
        <f>IF($S$50=0,0,$S$13/$S$50)</f>
        <v>0</v>
      </c>
      <c r="T14" s="6">
        <f>IF($T$50=0,0,$T$13/$T$50)</f>
        <v>0</v>
      </c>
      <c r="U14" s="6">
        <f>IF($U$50=0,0,$U$13/$U$50)</f>
        <v>0.2863013698630137</v>
      </c>
    </row>
    <row r="15" spans="1:21" ht="15">
      <c r="A15" s="2" t="s">
        <v>84</v>
      </c>
      <c r="B15" s="3" t="s">
        <v>22</v>
      </c>
      <c r="C15" s="2">
        <v>16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11</v>
      </c>
      <c r="J15" s="2">
        <v>3</v>
      </c>
      <c r="K15" s="2">
        <v>8</v>
      </c>
      <c r="L15" s="2">
        <v>1</v>
      </c>
      <c r="M15" s="2">
        <v>3</v>
      </c>
      <c r="N15" s="2">
        <v>2</v>
      </c>
      <c r="O15" s="2">
        <v>3</v>
      </c>
      <c r="P15" s="2">
        <v>1</v>
      </c>
      <c r="Q15" s="2">
        <v>4</v>
      </c>
      <c r="R15" s="2">
        <v>0</v>
      </c>
      <c r="S15" s="2">
        <v>0</v>
      </c>
      <c r="T15" s="2">
        <v>0</v>
      </c>
      <c r="U15" s="2">
        <f>SUM($C$15:$T$15)</f>
        <v>53</v>
      </c>
    </row>
    <row r="16" spans="1:21" ht="15">
      <c r="A16" s="4"/>
      <c r="B16" s="5" t="s">
        <v>23</v>
      </c>
      <c r="C16" s="6">
        <f>IF($C$50=0,0,$C$15/$C$50)</f>
        <v>0.06779661016949153</v>
      </c>
      <c r="D16" s="6">
        <f>IF($D$50=0,0,$D$15/$D$50)</f>
        <v>0.03225806451612903</v>
      </c>
      <c r="E16" s="6">
        <f>IF($E$50=0,0,$E$15/$E$50)</f>
        <v>0</v>
      </c>
      <c r="F16" s="6">
        <f>IF($F$50=0,0,$F$15/$F$50)</f>
        <v>0</v>
      </c>
      <c r="G16" s="6">
        <f>IF($G$50=0,0,$G$15/$G$50)</f>
        <v>0</v>
      </c>
      <c r="H16" s="6">
        <f>IF($H$50=0,0,$H$15/$H$50)</f>
        <v>0</v>
      </c>
      <c r="I16" s="6">
        <f>IF($I$50=0,0,$I$15/$I$50)</f>
        <v>0.11458333333333333</v>
      </c>
      <c r="J16" s="6">
        <f>IF($J$50=0,0,$J$15/$J$50)</f>
        <v>0.0625</v>
      </c>
      <c r="K16" s="6">
        <f>IF($K$50=0,0,$K$15/$K$50)</f>
        <v>0.10126582278481013</v>
      </c>
      <c r="L16" s="6">
        <f>IF($L$50=0,0,$L$15/$L$50)</f>
        <v>0.03333333333333333</v>
      </c>
      <c r="M16" s="6">
        <f>IF($M$50=0,0,$M$15/$M$50)</f>
        <v>0.04838709677419355</v>
      </c>
      <c r="N16" s="6">
        <f>IF($N$50=0,0,$N$15/$N$50)</f>
        <v>0.15384615384615385</v>
      </c>
      <c r="O16" s="6">
        <f>IF($O$50=0,0,$O$15/$O$50)</f>
        <v>0.14285714285714285</v>
      </c>
      <c r="P16" s="6">
        <f>IF($P$50=0,0,$P$15/$P$50)</f>
        <v>0.027777777777777776</v>
      </c>
      <c r="Q16" s="6">
        <f>IF($Q$50=0,0,$Q$15/$Q$50)</f>
        <v>0.16666666666666666</v>
      </c>
      <c r="R16" s="6">
        <f>IF($R$50=0,0,$R$15/$R$50)</f>
        <v>0</v>
      </c>
      <c r="S16" s="6">
        <f>IF($S$50=0,0,$S$15/$S$50)</f>
        <v>0</v>
      </c>
      <c r="T16" s="6">
        <f>IF($T$50=0,0,$T$15/$T$50)</f>
        <v>0</v>
      </c>
      <c r="U16" s="6">
        <f>IF($U$50=0,0,$U$15/$U$50)</f>
        <v>0.07260273972602739</v>
      </c>
    </row>
    <row r="17" spans="1:21" ht="15">
      <c r="A17" s="2" t="s">
        <v>85</v>
      </c>
      <c r="B17" s="3" t="s">
        <v>22</v>
      </c>
      <c r="C17" s="2">
        <v>25</v>
      </c>
      <c r="D17" s="2">
        <v>3</v>
      </c>
      <c r="E17" s="2">
        <v>1</v>
      </c>
      <c r="F17" s="2">
        <v>0</v>
      </c>
      <c r="G17" s="2">
        <v>2</v>
      </c>
      <c r="H17" s="2">
        <v>0</v>
      </c>
      <c r="I17" s="2">
        <v>12</v>
      </c>
      <c r="J17" s="2">
        <v>5</v>
      </c>
      <c r="K17" s="2">
        <v>7</v>
      </c>
      <c r="L17" s="2">
        <v>0</v>
      </c>
      <c r="M17" s="2">
        <v>10</v>
      </c>
      <c r="N17" s="2">
        <v>0</v>
      </c>
      <c r="O17" s="2">
        <v>1</v>
      </c>
      <c r="P17" s="2">
        <v>5</v>
      </c>
      <c r="Q17" s="2">
        <v>3</v>
      </c>
      <c r="R17" s="2">
        <v>2</v>
      </c>
      <c r="S17" s="2">
        <v>0</v>
      </c>
      <c r="T17" s="2">
        <v>0</v>
      </c>
      <c r="U17" s="2">
        <f>SUM($C$17:$T$17)</f>
        <v>76</v>
      </c>
    </row>
    <row r="18" spans="1:21" ht="15">
      <c r="A18" s="4"/>
      <c r="B18" s="5" t="s">
        <v>23</v>
      </c>
      <c r="C18" s="6">
        <f>IF($C$50=0,0,$C$17/$C$50)</f>
        <v>0.1059322033898305</v>
      </c>
      <c r="D18" s="6">
        <f>IF($D$50=0,0,$D$17/$D$50)</f>
        <v>0.0967741935483871</v>
      </c>
      <c r="E18" s="6">
        <f>IF($E$50=0,0,$E$17/$E$50)</f>
        <v>0.125</v>
      </c>
      <c r="F18" s="6">
        <f>IF($F$50=0,0,$F$17/$F$50)</f>
        <v>0</v>
      </c>
      <c r="G18" s="6">
        <f>IF($G$50=0,0,$G$17/$G$50)</f>
        <v>0.16666666666666666</v>
      </c>
      <c r="H18" s="6">
        <f>IF($H$50=0,0,$H$17/$H$50)</f>
        <v>0</v>
      </c>
      <c r="I18" s="6">
        <f>IF($I$50=0,0,$I$17/$I$50)</f>
        <v>0.125</v>
      </c>
      <c r="J18" s="6">
        <f>IF($J$50=0,0,$J$17/$J$50)</f>
        <v>0.10416666666666667</v>
      </c>
      <c r="K18" s="6">
        <f>IF($K$50=0,0,$K$17/$K$50)</f>
        <v>0.08860759493670886</v>
      </c>
      <c r="L18" s="6">
        <f>IF($L$50=0,0,$L$17/$L$50)</f>
        <v>0</v>
      </c>
      <c r="M18" s="6">
        <f>IF($M$50=0,0,$M$17/$M$50)</f>
        <v>0.16129032258064516</v>
      </c>
      <c r="N18" s="6">
        <f>IF($N$50=0,0,$N$17/$N$50)</f>
        <v>0</v>
      </c>
      <c r="O18" s="6">
        <f>IF($O$50=0,0,$O$17/$O$50)</f>
        <v>0.047619047619047616</v>
      </c>
      <c r="P18" s="6">
        <f>IF($P$50=0,0,$P$17/$P$50)</f>
        <v>0.1388888888888889</v>
      </c>
      <c r="Q18" s="6">
        <f>IF($Q$50=0,0,$Q$17/$Q$50)</f>
        <v>0.125</v>
      </c>
      <c r="R18" s="6">
        <f>IF($R$50=0,0,$R$17/$R$50)</f>
        <v>0.08</v>
      </c>
      <c r="S18" s="6">
        <f>IF($S$50=0,0,$S$17/$S$50)</f>
        <v>0</v>
      </c>
      <c r="T18" s="6">
        <f>IF($T$50=0,0,$T$17/$T$50)</f>
        <v>0</v>
      </c>
      <c r="U18" s="6">
        <f>IF($U$50=0,0,$U$17/$U$50)</f>
        <v>0.10410958904109589</v>
      </c>
    </row>
    <row r="19" spans="1:21" ht="15">
      <c r="A19" s="2" t="s">
        <v>86</v>
      </c>
      <c r="B19" s="3" t="s">
        <v>22</v>
      </c>
      <c r="C19" s="2">
        <v>37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2</v>
      </c>
      <c r="J19" s="2">
        <v>3</v>
      </c>
      <c r="K19" s="2">
        <v>3</v>
      </c>
      <c r="L19" s="2">
        <v>2</v>
      </c>
      <c r="M19" s="2">
        <v>0</v>
      </c>
      <c r="N19" s="2">
        <v>1</v>
      </c>
      <c r="O19" s="2">
        <v>0</v>
      </c>
      <c r="P19" s="2">
        <v>1</v>
      </c>
      <c r="Q19" s="2">
        <v>0</v>
      </c>
      <c r="R19" s="2">
        <v>1</v>
      </c>
      <c r="S19" s="2">
        <v>0</v>
      </c>
      <c r="T19" s="2">
        <v>0</v>
      </c>
      <c r="U19" s="2">
        <f>SUM($C$19:$T$19)</f>
        <v>52</v>
      </c>
    </row>
    <row r="20" spans="1:21" ht="15">
      <c r="A20" s="4"/>
      <c r="B20" s="5" t="s">
        <v>23</v>
      </c>
      <c r="C20" s="6">
        <f>IF($C$50=0,0,$C$19/$C$50)</f>
        <v>0.15677966101694915</v>
      </c>
      <c r="D20" s="6">
        <f>IF($D$50=0,0,$D$19/$D$50)</f>
        <v>0.06451612903225806</v>
      </c>
      <c r="E20" s="6">
        <f>IF($E$50=0,0,$E$19/$E$50)</f>
        <v>0</v>
      </c>
      <c r="F20" s="6">
        <f>IF($F$50=0,0,$F$19/$F$50)</f>
        <v>0</v>
      </c>
      <c r="G20" s="6">
        <f>IF($G$50=0,0,$G$19/$G$50)</f>
        <v>0</v>
      </c>
      <c r="H20" s="6">
        <f>IF($H$50=0,0,$H$19/$H$50)</f>
        <v>0</v>
      </c>
      <c r="I20" s="6">
        <f>IF($I$50=0,0,$I$19/$I$50)</f>
        <v>0.020833333333333332</v>
      </c>
      <c r="J20" s="6">
        <f>IF($J$50=0,0,$J$19/$J$50)</f>
        <v>0.0625</v>
      </c>
      <c r="K20" s="6">
        <f>IF($K$50=0,0,$K$19/$K$50)</f>
        <v>0.0379746835443038</v>
      </c>
      <c r="L20" s="6">
        <f>IF($L$50=0,0,$L$19/$L$50)</f>
        <v>0.06666666666666667</v>
      </c>
      <c r="M20" s="6">
        <f>IF($M$50=0,0,$M$19/$M$50)</f>
        <v>0</v>
      </c>
      <c r="N20" s="6">
        <f>IF($N$50=0,0,$N$19/$N$50)</f>
        <v>0.07692307692307693</v>
      </c>
      <c r="O20" s="6">
        <f>IF($O$50=0,0,$O$19/$O$50)</f>
        <v>0</v>
      </c>
      <c r="P20" s="6">
        <f>IF($P$50=0,0,$P$19/$P$50)</f>
        <v>0.027777777777777776</v>
      </c>
      <c r="Q20" s="6">
        <f>IF($Q$50=0,0,$Q$19/$Q$50)</f>
        <v>0</v>
      </c>
      <c r="R20" s="6">
        <f>IF($R$50=0,0,$R$19/$R$50)</f>
        <v>0.04</v>
      </c>
      <c r="S20" s="6">
        <f>IF($S$50=0,0,$S$19/$S$50)</f>
        <v>0</v>
      </c>
      <c r="T20" s="6">
        <f>IF($T$50=0,0,$T$19/$T$50)</f>
        <v>0</v>
      </c>
      <c r="U20" s="6">
        <f>IF($U$50=0,0,$U$19/$U$50)</f>
        <v>0.07123287671232877</v>
      </c>
    </row>
    <row r="21" spans="1:21" ht="15">
      <c r="A21" s="2" t="s">
        <v>87</v>
      </c>
      <c r="B21" s="3" t="s">
        <v>22</v>
      </c>
      <c r="C21" s="2">
        <v>5</v>
      </c>
      <c r="D21" s="2">
        <v>0</v>
      </c>
      <c r="E21" s="2">
        <v>0</v>
      </c>
      <c r="F21" s="2">
        <v>0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f>SUM($C$21:$T$21)</f>
        <v>11</v>
      </c>
    </row>
    <row r="22" spans="1:21" ht="15">
      <c r="A22" s="4"/>
      <c r="B22" s="5" t="s">
        <v>23</v>
      </c>
      <c r="C22" s="6">
        <f>IF($C$50=0,0,$C$21/$C$50)</f>
        <v>0.0211864406779661</v>
      </c>
      <c r="D22" s="6">
        <f>IF($D$50=0,0,$D$21/$D$50)</f>
        <v>0</v>
      </c>
      <c r="E22" s="6">
        <f>IF($E$50=0,0,$E$21/$E$50)</f>
        <v>0</v>
      </c>
      <c r="F22" s="6">
        <f>IF($F$50=0,0,$F$21/$F$50)</f>
        <v>0</v>
      </c>
      <c r="G22" s="6">
        <f>IF($G$50=0,0,$G$21/$G$50)</f>
        <v>0.08333333333333333</v>
      </c>
      <c r="H22" s="6">
        <f>IF($H$50=0,0,$H$21/$H$50)</f>
        <v>0.1111111111111111</v>
      </c>
      <c r="I22" s="6">
        <f>IF($I$50=0,0,$I$21/$I$50)</f>
        <v>0.010416666666666666</v>
      </c>
      <c r="J22" s="6">
        <f>IF($J$50=0,0,$J$21/$J$50)</f>
        <v>0.020833333333333332</v>
      </c>
      <c r="K22" s="6">
        <f>IF($K$50=0,0,$K$21/$K$50)</f>
        <v>0.012658227848101266</v>
      </c>
      <c r="L22" s="6">
        <f>IF($L$50=0,0,$L$21/$L$50)</f>
        <v>0</v>
      </c>
      <c r="M22" s="6">
        <f>IF($M$50=0,0,$M$21/$M$50)</f>
        <v>0.016129032258064516</v>
      </c>
      <c r="N22" s="6">
        <f>IF($N$50=0,0,$N$21/$N$50)</f>
        <v>0</v>
      </c>
      <c r="O22" s="6">
        <f>IF($O$50=0,0,$O$21/$O$50)</f>
        <v>0</v>
      </c>
      <c r="P22" s="6">
        <f>IF($P$50=0,0,$P$21/$P$50)</f>
        <v>0</v>
      </c>
      <c r="Q22" s="6">
        <f>IF($Q$50=0,0,$Q$21/$Q$50)</f>
        <v>0</v>
      </c>
      <c r="R22" s="6">
        <f>IF($R$50=0,0,$R$21/$R$50)</f>
        <v>0</v>
      </c>
      <c r="S22" s="6">
        <f>IF($S$50=0,0,$S$21/$S$50)</f>
        <v>0</v>
      </c>
      <c r="T22" s="6">
        <f>IF($T$50=0,0,$T$21/$T$50)</f>
        <v>0</v>
      </c>
      <c r="U22" s="6">
        <f>IF($U$50=0,0,$U$21/$U$50)</f>
        <v>0.015068493150684932</v>
      </c>
    </row>
    <row r="23" spans="1:21" ht="15">
      <c r="A23" s="2" t="s">
        <v>88</v>
      </c>
      <c r="B23" s="3" t="s">
        <v>22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4"/>
      <c r="B24" s="5" t="s">
        <v>23</v>
      </c>
      <c r="C24" s="6">
        <f>IF($C$50=0,0,$C$23/$C$50)</f>
        <v>0</v>
      </c>
      <c r="D24" s="6">
        <f>IF($D$50=0,0,$D$23/$D$50)</f>
        <v>0</v>
      </c>
      <c r="E24" s="6">
        <f>IF($E$50=0,0,$E$23/$E$50)</f>
        <v>0</v>
      </c>
      <c r="F24" s="6">
        <f>IF($F$50=0,0,$F$23/$F$50)</f>
        <v>0</v>
      </c>
      <c r="G24" s="6">
        <f>IF($G$50=0,0,$G$23/$G$50)</f>
        <v>0</v>
      </c>
      <c r="H24" s="6">
        <f>IF($H$50=0,0,$H$23/$H$50)</f>
        <v>0</v>
      </c>
      <c r="I24" s="6">
        <f>IF($I$50=0,0,$I$23/$I$50)</f>
        <v>0</v>
      </c>
      <c r="J24" s="6">
        <f>IF($J$50=0,0,$J$23/$J$50)</f>
        <v>0</v>
      </c>
      <c r="K24" s="6">
        <f>IF($K$50=0,0,$K$23/$K$50)</f>
        <v>0</v>
      </c>
      <c r="L24" s="6">
        <f>IF($L$50=0,0,$L$23/$L$50)</f>
        <v>0</v>
      </c>
      <c r="M24" s="6">
        <f>IF($M$50=0,0,$M$23/$M$50)</f>
        <v>0</v>
      </c>
      <c r="N24" s="6">
        <f>IF($N$50=0,0,$N$23/$N$50)</f>
        <v>0</v>
      </c>
      <c r="O24" s="6">
        <f>IF($O$50=0,0,$O$23/$O$50)</f>
        <v>0</v>
      </c>
      <c r="P24" s="6">
        <f>IF($P$50=0,0,$P$23/$P$50)</f>
        <v>0</v>
      </c>
      <c r="Q24" s="6">
        <f>IF($Q$50=0,0,$Q$23/$Q$50)</f>
        <v>0</v>
      </c>
      <c r="R24" s="6">
        <f>IF($R$50=0,0,$R$23/$R$50)</f>
        <v>0</v>
      </c>
      <c r="S24" s="6">
        <f>IF($S$50=0,0,$S$23/$S$50)</f>
        <v>0</v>
      </c>
      <c r="T24" s="6">
        <f>IF($T$50=0,0,$T$23/$T$50)</f>
        <v>0</v>
      </c>
      <c r="U24" s="6">
        <f>IF($U$50=0,0,$U$23/$U$50)</f>
        <v>0</v>
      </c>
    </row>
    <row r="25" spans="1:21" ht="15">
      <c r="A25" s="2" t="s">
        <v>89</v>
      </c>
      <c r="B25" s="3" t="s">
        <v>22</v>
      </c>
      <c r="C25" s="2">
        <v>2</v>
      </c>
      <c r="D25" s="2">
        <v>2</v>
      </c>
      <c r="E25" s="2">
        <v>0</v>
      </c>
      <c r="F25" s="2">
        <v>0</v>
      </c>
      <c r="G25" s="2">
        <v>0</v>
      </c>
      <c r="H25" s="2">
        <v>1</v>
      </c>
      <c r="I25" s="2">
        <v>1</v>
      </c>
      <c r="J25" s="2">
        <v>0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0</v>
      </c>
      <c r="T25" s="2">
        <v>0</v>
      </c>
      <c r="U25" s="2">
        <f>SUM($C$25:$T$25)</f>
        <v>8</v>
      </c>
    </row>
    <row r="26" spans="1:21" ht="15">
      <c r="A26" s="4"/>
      <c r="B26" s="5" t="s">
        <v>23</v>
      </c>
      <c r="C26" s="6">
        <f>IF($C$50=0,0,$C$25/$C$50)</f>
        <v>0.00847457627118644</v>
      </c>
      <c r="D26" s="6">
        <f>IF($D$50=0,0,$D$25/$D$50)</f>
        <v>0.06451612903225806</v>
      </c>
      <c r="E26" s="6">
        <f>IF($E$50=0,0,$E$25/$E$50)</f>
        <v>0</v>
      </c>
      <c r="F26" s="6">
        <f>IF($F$50=0,0,$F$25/$F$50)</f>
        <v>0</v>
      </c>
      <c r="G26" s="6">
        <f>IF($G$50=0,0,$G$25/$G$50)</f>
        <v>0</v>
      </c>
      <c r="H26" s="6">
        <f>IF($H$50=0,0,$H$25/$H$50)</f>
        <v>0.1111111111111111</v>
      </c>
      <c r="I26" s="6">
        <f>IF($I$50=0,0,$I$25/$I$50)</f>
        <v>0.010416666666666666</v>
      </c>
      <c r="J26" s="6">
        <f>IF($J$50=0,0,$J$25/$J$50)</f>
        <v>0</v>
      </c>
      <c r="K26" s="6">
        <f>IF($K$50=0,0,$K$25/$K$50)</f>
        <v>0</v>
      </c>
      <c r="L26" s="6">
        <f>IF($L$50=0,0,$L$25/$L$50)</f>
        <v>0.03333333333333333</v>
      </c>
      <c r="M26" s="6">
        <f>IF($M$50=0,0,$M$25/$M$50)</f>
        <v>0</v>
      </c>
      <c r="N26" s="6">
        <f>IF($N$50=0,0,$N$25/$N$50)</f>
        <v>0</v>
      </c>
      <c r="O26" s="6">
        <f>IF($O$50=0,0,$O$25/$O$50)</f>
        <v>0</v>
      </c>
      <c r="P26" s="6">
        <f>IF($P$50=0,0,$P$25/$P$50)</f>
        <v>0</v>
      </c>
      <c r="Q26" s="6">
        <f>IF($Q$50=0,0,$Q$25/$Q$50)</f>
        <v>0.041666666666666664</v>
      </c>
      <c r="R26" s="6">
        <f>IF($R$50=0,0,$R$25/$R$50)</f>
        <v>0</v>
      </c>
      <c r="S26" s="6">
        <f>IF($S$50=0,0,$S$25/$S$50)</f>
        <v>0</v>
      </c>
      <c r="T26" s="6">
        <f>IF($T$50=0,0,$T$25/$T$50)</f>
        <v>0</v>
      </c>
      <c r="U26" s="6">
        <f>IF($U$50=0,0,$U$25/$U$50)</f>
        <v>0.010958904109589041</v>
      </c>
    </row>
    <row r="27" spans="1:21" ht="15">
      <c r="A27" s="2" t="s">
        <v>90</v>
      </c>
      <c r="B27" s="3" t="s">
        <v>22</v>
      </c>
      <c r="C27" s="2">
        <v>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3</v>
      </c>
      <c r="J27" s="2">
        <v>1</v>
      </c>
      <c r="K27" s="2">
        <v>3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f>SUM($C$27:$T$27)</f>
        <v>10</v>
      </c>
    </row>
    <row r="28" spans="1:21" ht="15">
      <c r="A28" s="4"/>
      <c r="B28" s="5" t="s">
        <v>23</v>
      </c>
      <c r="C28" s="6">
        <f>IF($C$50=0,0,$C$27/$C$50)</f>
        <v>0.012711864406779662</v>
      </c>
      <c r="D28" s="6">
        <f>IF($D$50=0,0,$D$27/$D$50)</f>
        <v>0</v>
      </c>
      <c r="E28" s="6">
        <f>IF($E$50=0,0,$E$27/$E$50)</f>
        <v>0</v>
      </c>
      <c r="F28" s="6">
        <f>IF($F$50=0,0,$F$27/$F$50)</f>
        <v>0</v>
      </c>
      <c r="G28" s="6">
        <f>IF($G$50=0,0,$G$27/$G$50)</f>
        <v>0</v>
      </c>
      <c r="H28" s="6">
        <f>IF($H$50=0,0,$H$27/$H$50)</f>
        <v>0</v>
      </c>
      <c r="I28" s="6">
        <f>IF($I$50=0,0,$I$27/$I$50)</f>
        <v>0.03125</v>
      </c>
      <c r="J28" s="6">
        <f>IF($J$50=0,0,$J$27/$J$50)</f>
        <v>0.020833333333333332</v>
      </c>
      <c r="K28" s="6">
        <f>IF($K$50=0,0,$K$27/$K$50)</f>
        <v>0.0379746835443038</v>
      </c>
      <c r="L28" s="6">
        <f>IF($L$50=0,0,$L$27/$L$50)</f>
        <v>0</v>
      </c>
      <c r="M28" s="6">
        <f>IF($M$50=0,0,$M$27/$M$50)</f>
        <v>0</v>
      </c>
      <c r="N28" s="6">
        <f>IF($N$50=0,0,$N$27/$N$50)</f>
        <v>0</v>
      </c>
      <c r="O28" s="6">
        <f>IF($O$50=0,0,$O$27/$O$50)</f>
        <v>0</v>
      </c>
      <c r="P28" s="6">
        <f>IF($P$50=0,0,$P$27/$P$50)</f>
        <v>0</v>
      </c>
      <c r="Q28" s="6">
        <f>IF($Q$50=0,0,$Q$27/$Q$50)</f>
        <v>0</v>
      </c>
      <c r="R28" s="6">
        <f>IF($R$50=0,0,$R$27/$R$50)</f>
        <v>0</v>
      </c>
      <c r="S28" s="6">
        <f>IF($S$50=0,0,$S$27/$S$50)</f>
        <v>0</v>
      </c>
      <c r="T28" s="6">
        <f>IF($T$50=0,0,$T$27/$T$50)</f>
        <v>0</v>
      </c>
      <c r="U28" s="6">
        <f>IF($U$50=0,0,$U$27/$U$50)</f>
        <v>0.0136986301369863</v>
      </c>
    </row>
    <row r="29" spans="1:21" ht="15">
      <c r="A29" s="2" t="s">
        <v>91</v>
      </c>
      <c r="B29" s="3" t="s">
        <v>22</v>
      </c>
      <c r="C29" s="2">
        <v>7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3</v>
      </c>
      <c r="K29" s="2">
        <v>1</v>
      </c>
      <c r="L29" s="2">
        <v>0</v>
      </c>
      <c r="M29" s="2">
        <v>1</v>
      </c>
      <c r="N29" s="2">
        <v>2</v>
      </c>
      <c r="O29" s="2">
        <v>0</v>
      </c>
      <c r="P29" s="2">
        <v>2</v>
      </c>
      <c r="Q29" s="2">
        <v>1</v>
      </c>
      <c r="R29" s="2">
        <v>1</v>
      </c>
      <c r="S29" s="2">
        <v>0</v>
      </c>
      <c r="T29" s="2">
        <v>0</v>
      </c>
      <c r="U29" s="2">
        <f>SUM($C$29:$T$29)</f>
        <v>19</v>
      </c>
    </row>
    <row r="30" spans="1:21" ht="15">
      <c r="A30" s="4"/>
      <c r="B30" s="5" t="s">
        <v>23</v>
      </c>
      <c r="C30" s="6">
        <f>IF($C$50=0,0,$C$29/$C$50)</f>
        <v>0.029661016949152543</v>
      </c>
      <c r="D30" s="6">
        <f>IF($D$50=0,0,$D$29/$D$50)</f>
        <v>0</v>
      </c>
      <c r="E30" s="6">
        <f>IF($E$50=0,0,$E$29/$E$50)</f>
        <v>0</v>
      </c>
      <c r="F30" s="6">
        <f>IF($F$50=0,0,$F$29/$F$50)</f>
        <v>0</v>
      </c>
      <c r="G30" s="6">
        <f>IF($G$50=0,0,$G$29/$G$50)</f>
        <v>0</v>
      </c>
      <c r="H30" s="6">
        <f>IF($H$50=0,0,$H$29/$H$50)</f>
        <v>0</v>
      </c>
      <c r="I30" s="6">
        <f>IF($I$50=0,0,$I$29/$I$50)</f>
        <v>0.010416666666666666</v>
      </c>
      <c r="J30" s="6">
        <f>IF($J$50=0,0,$J$29/$J$50)</f>
        <v>0.0625</v>
      </c>
      <c r="K30" s="6">
        <f>IF($K$50=0,0,$K$29/$K$50)</f>
        <v>0.012658227848101266</v>
      </c>
      <c r="L30" s="6">
        <f>IF($L$50=0,0,$L$29/$L$50)</f>
        <v>0</v>
      </c>
      <c r="M30" s="6">
        <f>IF($M$50=0,0,$M$29/$M$50)</f>
        <v>0.016129032258064516</v>
      </c>
      <c r="N30" s="6">
        <f>IF($N$50=0,0,$N$29/$N$50)</f>
        <v>0.15384615384615385</v>
      </c>
      <c r="O30" s="6">
        <f>IF($O$50=0,0,$O$29/$O$50)</f>
        <v>0</v>
      </c>
      <c r="P30" s="6">
        <f>IF($P$50=0,0,$P$29/$P$50)</f>
        <v>0.05555555555555555</v>
      </c>
      <c r="Q30" s="6">
        <f>IF($Q$50=0,0,$Q$29/$Q$50)</f>
        <v>0.041666666666666664</v>
      </c>
      <c r="R30" s="6">
        <f>IF($R$50=0,0,$R$29/$R$50)</f>
        <v>0.04</v>
      </c>
      <c r="S30" s="6">
        <f>IF($S$50=0,0,$S$29/$S$50)</f>
        <v>0</v>
      </c>
      <c r="T30" s="6">
        <f>IF($T$50=0,0,$T$29/$T$50)</f>
        <v>0</v>
      </c>
      <c r="U30" s="6">
        <f>IF($U$50=0,0,$U$29/$U$50)</f>
        <v>0.026027397260273973</v>
      </c>
    </row>
    <row r="31" spans="1:21" ht="15">
      <c r="A31" s="2" t="s">
        <v>92</v>
      </c>
      <c r="B31" s="3" t="s">
        <v>22</v>
      </c>
      <c r="C31" s="2">
        <v>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>SUM($C$31:$T$31)</f>
        <v>3</v>
      </c>
    </row>
    <row r="32" spans="1:21" ht="15">
      <c r="A32" s="4"/>
      <c r="B32" s="5" t="s">
        <v>23</v>
      </c>
      <c r="C32" s="6">
        <f>IF($C$50=0,0,$C$31/$C$50)</f>
        <v>0.012711864406779662</v>
      </c>
      <c r="D32" s="6">
        <f>IF($D$50=0,0,$D$31/$D$50)</f>
        <v>0</v>
      </c>
      <c r="E32" s="6">
        <f>IF($E$50=0,0,$E$31/$E$50)</f>
        <v>0</v>
      </c>
      <c r="F32" s="6">
        <f>IF($F$50=0,0,$F$31/$F$50)</f>
        <v>0</v>
      </c>
      <c r="G32" s="6">
        <f>IF($G$50=0,0,$G$31/$G$50)</f>
        <v>0</v>
      </c>
      <c r="H32" s="6">
        <f>IF($H$50=0,0,$H$31/$H$50)</f>
        <v>0</v>
      </c>
      <c r="I32" s="6">
        <f>IF($I$50=0,0,$I$31/$I$50)</f>
        <v>0</v>
      </c>
      <c r="J32" s="6">
        <f>IF($J$50=0,0,$J$31/$J$50)</f>
        <v>0</v>
      </c>
      <c r="K32" s="6">
        <f>IF($K$50=0,0,$K$31/$K$50)</f>
        <v>0</v>
      </c>
      <c r="L32" s="6">
        <f>IF($L$50=0,0,$L$31/$L$50)</f>
        <v>0</v>
      </c>
      <c r="M32" s="6">
        <f>IF($M$50=0,0,$M$31/$M$50)</f>
        <v>0</v>
      </c>
      <c r="N32" s="6">
        <f>IF($N$50=0,0,$N$31/$N$50)</f>
        <v>0</v>
      </c>
      <c r="O32" s="6">
        <f>IF($O$50=0,0,$O$31/$O$50)</f>
        <v>0</v>
      </c>
      <c r="P32" s="6">
        <f>IF($P$50=0,0,$P$31/$P$50)</f>
        <v>0</v>
      </c>
      <c r="Q32" s="6">
        <f>IF($Q$50=0,0,$Q$31/$Q$50)</f>
        <v>0</v>
      </c>
      <c r="R32" s="6">
        <f>IF($R$50=0,0,$R$31/$R$50)</f>
        <v>0</v>
      </c>
      <c r="S32" s="6">
        <f>IF($S$50=0,0,$S$31/$S$50)</f>
        <v>0</v>
      </c>
      <c r="T32" s="6">
        <f>IF($T$50=0,0,$T$31/$T$50)</f>
        <v>0</v>
      </c>
      <c r="U32" s="6">
        <f>IF($U$50=0,0,$U$31/$U$50)</f>
        <v>0.00410958904109589</v>
      </c>
    </row>
    <row r="33" spans="1:21" ht="15">
      <c r="A33" s="2" t="s">
        <v>93</v>
      </c>
      <c r="B33" s="3" t="s">
        <v>22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2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1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f>SUM($C$33:$T$33)</f>
        <v>5</v>
      </c>
    </row>
    <row r="34" spans="1:21" ht="15">
      <c r="A34" s="4"/>
      <c r="B34" s="5" t="s">
        <v>23</v>
      </c>
      <c r="C34" s="6">
        <f>IF($C$50=0,0,$C$33/$C$50)</f>
        <v>0</v>
      </c>
      <c r="D34" s="6">
        <f>IF($D$50=0,0,$D$33/$D$50)</f>
        <v>0</v>
      </c>
      <c r="E34" s="6">
        <f>IF($E$50=0,0,$E$33/$E$50)</f>
        <v>0</v>
      </c>
      <c r="F34" s="6">
        <f>IF($F$50=0,0,$F$33/$F$50)</f>
        <v>0</v>
      </c>
      <c r="G34" s="6">
        <f>IF($G$50=0,0,$G$33/$G$50)</f>
        <v>0</v>
      </c>
      <c r="H34" s="6">
        <f>IF($H$50=0,0,$H$33/$H$50)</f>
        <v>0</v>
      </c>
      <c r="I34" s="6">
        <f>IF($I$50=0,0,$I$33/$I$50)</f>
        <v>0.020833333333333332</v>
      </c>
      <c r="J34" s="6">
        <f>IF($J$50=0,0,$J$33/$J$50)</f>
        <v>0</v>
      </c>
      <c r="K34" s="6">
        <f>IF($K$50=0,0,$K$33/$K$50)</f>
        <v>0</v>
      </c>
      <c r="L34" s="6">
        <f>IF($L$50=0,0,$L$33/$L$50)</f>
        <v>0</v>
      </c>
      <c r="M34" s="6">
        <f>IF($M$50=0,0,$M$33/$M$50)</f>
        <v>0.016129032258064516</v>
      </c>
      <c r="N34" s="6">
        <f>IF($N$50=0,0,$N$33/$N$50)</f>
        <v>0</v>
      </c>
      <c r="O34" s="6">
        <f>IF($O$50=0,0,$O$33/$O$50)</f>
        <v>0.047619047619047616</v>
      </c>
      <c r="P34" s="6">
        <f>IF($P$50=0,0,$P$33/$P$50)</f>
        <v>0</v>
      </c>
      <c r="Q34" s="6">
        <f>IF($Q$50=0,0,$Q$33/$Q$50)</f>
        <v>0.041666666666666664</v>
      </c>
      <c r="R34" s="6">
        <f>IF($R$50=0,0,$R$33/$R$50)</f>
        <v>0</v>
      </c>
      <c r="S34" s="6">
        <f>IF($S$50=0,0,$S$33/$S$50)</f>
        <v>0</v>
      </c>
      <c r="T34" s="6">
        <f>IF($T$50=0,0,$T$33/$T$50)</f>
        <v>0</v>
      </c>
      <c r="U34" s="6">
        <f>IF($U$50=0,0,$U$33/$U$50)</f>
        <v>0.00684931506849315</v>
      </c>
    </row>
    <row r="35" spans="1:21" ht="15">
      <c r="A35" s="2" t="s">
        <v>94</v>
      </c>
      <c r="B35" s="3" t="s">
        <v>22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>SUM($C$35:$T$35)</f>
        <v>2</v>
      </c>
    </row>
    <row r="36" spans="1:21" ht="15">
      <c r="A36" s="4"/>
      <c r="B36" s="5" t="s">
        <v>23</v>
      </c>
      <c r="C36" s="6">
        <f>IF($C$50=0,0,$C$35/$C$50)</f>
        <v>0.00423728813559322</v>
      </c>
      <c r="D36" s="6">
        <f>IF($D$50=0,0,$D$35/$D$50)</f>
        <v>0</v>
      </c>
      <c r="E36" s="6">
        <f>IF($E$50=0,0,$E$35/$E$50)</f>
        <v>0</v>
      </c>
      <c r="F36" s="6">
        <f>IF($F$50=0,0,$F$35/$F$50)</f>
        <v>0</v>
      </c>
      <c r="G36" s="6">
        <f>IF($G$50=0,0,$G$35/$G$50)</f>
        <v>0</v>
      </c>
      <c r="H36" s="6">
        <f>IF($H$50=0,0,$H$35/$H$50)</f>
        <v>0</v>
      </c>
      <c r="I36" s="6">
        <f>IF($I$50=0,0,$I$35/$I$50)</f>
        <v>0</v>
      </c>
      <c r="J36" s="6">
        <f>IF($J$50=0,0,$J$35/$J$50)</f>
        <v>0</v>
      </c>
      <c r="K36" s="6">
        <f>IF($K$50=0,0,$K$35/$K$50)</f>
        <v>0.012658227848101266</v>
      </c>
      <c r="L36" s="6">
        <f>IF($L$50=0,0,$L$35/$L$50)</f>
        <v>0</v>
      </c>
      <c r="M36" s="6">
        <f>IF($M$50=0,0,$M$35/$M$50)</f>
        <v>0</v>
      </c>
      <c r="N36" s="6">
        <f>IF($N$50=0,0,$N$35/$N$50)</f>
        <v>0</v>
      </c>
      <c r="O36" s="6">
        <f>IF($O$50=0,0,$O$35/$O$50)</f>
        <v>0</v>
      </c>
      <c r="P36" s="6">
        <f>IF($P$50=0,0,$P$35/$P$50)</f>
        <v>0</v>
      </c>
      <c r="Q36" s="6">
        <f>IF($Q$50=0,0,$Q$35/$Q$50)</f>
        <v>0</v>
      </c>
      <c r="R36" s="6">
        <f>IF($R$50=0,0,$R$35/$R$50)</f>
        <v>0</v>
      </c>
      <c r="S36" s="6">
        <f>IF($S$50=0,0,$S$35/$S$50)</f>
        <v>0</v>
      </c>
      <c r="T36" s="6">
        <f>IF($T$50=0,0,$T$35/$T$50)</f>
        <v>0</v>
      </c>
      <c r="U36" s="6">
        <f>IF($U$50=0,0,$U$35/$U$50)</f>
        <v>0.0027397260273972603</v>
      </c>
    </row>
    <row r="37" spans="1:21" ht="15">
      <c r="A37" s="2" t="s">
        <v>95</v>
      </c>
      <c r="B37" s="3" t="s">
        <v>22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f>SUM($C$37:$T$37)</f>
        <v>1</v>
      </c>
    </row>
    <row r="38" spans="1:21" ht="15">
      <c r="A38" s="4"/>
      <c r="B38" s="5" t="s">
        <v>23</v>
      </c>
      <c r="C38" s="6">
        <f>IF($C$50=0,0,$C$37/$C$50)</f>
        <v>0</v>
      </c>
      <c r="D38" s="6">
        <f>IF($D$50=0,0,$D$37/$D$50)</f>
        <v>0</v>
      </c>
      <c r="E38" s="6">
        <f>IF($E$50=0,0,$E$37/$E$50)</f>
        <v>0</v>
      </c>
      <c r="F38" s="6">
        <f>IF($F$50=0,0,$F$37/$F$50)</f>
        <v>0</v>
      </c>
      <c r="G38" s="6">
        <f>IF($G$50=0,0,$G$37/$G$50)</f>
        <v>0</v>
      </c>
      <c r="H38" s="6">
        <f>IF($H$50=0,0,$H$37/$H$50)</f>
        <v>0.1111111111111111</v>
      </c>
      <c r="I38" s="6">
        <f>IF($I$50=0,0,$I$37/$I$50)</f>
        <v>0</v>
      </c>
      <c r="J38" s="6">
        <f>IF($J$50=0,0,$J$37/$J$50)</f>
        <v>0</v>
      </c>
      <c r="K38" s="6">
        <f>IF($K$50=0,0,$K$37/$K$50)</f>
        <v>0</v>
      </c>
      <c r="L38" s="6">
        <f>IF($L$50=0,0,$L$37/$L$50)</f>
        <v>0</v>
      </c>
      <c r="M38" s="6">
        <f>IF($M$50=0,0,$M$37/$M$50)</f>
        <v>0</v>
      </c>
      <c r="N38" s="6">
        <f>IF($N$50=0,0,$N$37/$N$50)</f>
        <v>0</v>
      </c>
      <c r="O38" s="6">
        <f>IF($O$50=0,0,$O$37/$O$50)</f>
        <v>0</v>
      </c>
      <c r="P38" s="6">
        <f>IF($P$50=0,0,$P$37/$P$50)</f>
        <v>0</v>
      </c>
      <c r="Q38" s="6">
        <f>IF($Q$50=0,0,$Q$37/$Q$50)</f>
        <v>0</v>
      </c>
      <c r="R38" s="6">
        <f>IF($R$50=0,0,$R$37/$R$50)</f>
        <v>0</v>
      </c>
      <c r="S38" s="6">
        <f>IF($S$50=0,0,$S$37/$S$50)</f>
        <v>0</v>
      </c>
      <c r="T38" s="6">
        <f>IF($T$50=0,0,$T$37/$T$50)</f>
        <v>0</v>
      </c>
      <c r="U38" s="6">
        <f>IF($U$50=0,0,$U$37/$U$50)</f>
        <v>0.0013698630136986301</v>
      </c>
    </row>
    <row r="39" spans="1:21" ht="15">
      <c r="A39" s="2" t="s">
        <v>96</v>
      </c>
      <c r="B39" s="3" t="s">
        <v>22</v>
      </c>
      <c r="C39" s="2">
        <v>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f>SUM($C$39:$T$39)</f>
        <v>2</v>
      </c>
    </row>
    <row r="40" spans="1:21" ht="15">
      <c r="A40" s="4"/>
      <c r="B40" s="5" t="s">
        <v>23</v>
      </c>
      <c r="C40" s="6">
        <f>IF($C$50=0,0,$C$39/$C$50)</f>
        <v>0.00847457627118644</v>
      </c>
      <c r="D40" s="6">
        <f>IF($D$50=0,0,$D$39/$D$50)</f>
        <v>0</v>
      </c>
      <c r="E40" s="6">
        <f>IF($E$50=0,0,$E$39/$E$50)</f>
        <v>0</v>
      </c>
      <c r="F40" s="6">
        <f>IF($F$50=0,0,$F$39/$F$50)</f>
        <v>0</v>
      </c>
      <c r="G40" s="6">
        <f>IF($G$50=0,0,$G$39/$G$50)</f>
        <v>0</v>
      </c>
      <c r="H40" s="6">
        <f>IF($H$50=0,0,$H$39/$H$50)</f>
        <v>0</v>
      </c>
      <c r="I40" s="6">
        <f>IF($I$50=0,0,$I$39/$I$50)</f>
        <v>0</v>
      </c>
      <c r="J40" s="6">
        <f>IF($J$50=0,0,$J$39/$J$50)</f>
        <v>0</v>
      </c>
      <c r="K40" s="6">
        <f>IF($K$50=0,0,$K$39/$K$50)</f>
        <v>0</v>
      </c>
      <c r="L40" s="6">
        <f>IF($L$50=0,0,$L$39/$L$50)</f>
        <v>0</v>
      </c>
      <c r="M40" s="6">
        <f>IF($M$50=0,0,$M$39/$M$50)</f>
        <v>0</v>
      </c>
      <c r="N40" s="6">
        <f>IF($N$50=0,0,$N$39/$N$50)</f>
        <v>0</v>
      </c>
      <c r="O40" s="6">
        <f>IF($O$50=0,0,$O$39/$O$50)</f>
        <v>0</v>
      </c>
      <c r="P40" s="6">
        <f>IF($P$50=0,0,$P$39/$P$50)</f>
        <v>0</v>
      </c>
      <c r="Q40" s="6">
        <f>IF($Q$50=0,0,$Q$39/$Q$50)</f>
        <v>0</v>
      </c>
      <c r="R40" s="6">
        <f>IF($R$50=0,0,$R$39/$R$50)</f>
        <v>0</v>
      </c>
      <c r="S40" s="6">
        <f>IF($S$50=0,0,$S$39/$S$50)</f>
        <v>0</v>
      </c>
      <c r="T40" s="6">
        <f>IF($T$50=0,0,$T$39/$T$50)</f>
        <v>0</v>
      </c>
      <c r="U40" s="6">
        <f>IF($U$50=0,0,$U$39/$U$50)</f>
        <v>0.0027397260273972603</v>
      </c>
    </row>
    <row r="41" spans="1:21" ht="15">
      <c r="A41" s="2" t="s">
        <v>97</v>
      </c>
      <c r="B41" s="3" t="s">
        <v>22</v>
      </c>
      <c r="C41" s="2">
        <v>5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5</v>
      </c>
      <c r="J41" s="2">
        <v>2</v>
      </c>
      <c r="K41" s="2">
        <v>1</v>
      </c>
      <c r="L41" s="2">
        <v>0</v>
      </c>
      <c r="M41" s="2">
        <v>1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f>SUM($C$41:$T$41)</f>
        <v>16</v>
      </c>
    </row>
    <row r="42" spans="1:21" ht="15">
      <c r="A42" s="4"/>
      <c r="B42" s="5" t="s">
        <v>23</v>
      </c>
      <c r="C42" s="6">
        <f>IF($C$50=0,0,$C$41/$C$50)</f>
        <v>0.0211864406779661</v>
      </c>
      <c r="D42" s="6">
        <f>IF($D$50=0,0,$D$41/$D$50)</f>
        <v>0</v>
      </c>
      <c r="E42" s="6">
        <f>IF($E$50=0,0,$E$41/$E$50)</f>
        <v>0.125</v>
      </c>
      <c r="F42" s="6">
        <f>IF($F$50=0,0,$F$41/$F$50)</f>
        <v>0</v>
      </c>
      <c r="G42" s="6">
        <f>IF($G$50=0,0,$G$41/$G$50)</f>
        <v>0</v>
      </c>
      <c r="H42" s="6">
        <f>IF($H$50=0,0,$H$41/$H$50)</f>
        <v>0</v>
      </c>
      <c r="I42" s="6">
        <f>IF($I$50=0,0,$I$41/$I$50)</f>
        <v>0.052083333333333336</v>
      </c>
      <c r="J42" s="6">
        <f>IF($J$50=0,0,$J$41/$J$50)</f>
        <v>0.041666666666666664</v>
      </c>
      <c r="K42" s="6">
        <f>IF($K$50=0,0,$K$41/$K$50)</f>
        <v>0.012658227848101266</v>
      </c>
      <c r="L42" s="6">
        <f>IF($L$50=0,0,$L$41/$L$50)</f>
        <v>0</v>
      </c>
      <c r="M42" s="6">
        <f>IF($M$50=0,0,$M$41/$M$50)</f>
        <v>0.016129032258064516</v>
      </c>
      <c r="N42" s="6">
        <f>IF($N$50=0,0,$N$41/$N$50)</f>
        <v>0</v>
      </c>
      <c r="O42" s="6">
        <f>IF($O$50=0,0,$O$41/$O$50)</f>
        <v>0</v>
      </c>
      <c r="P42" s="6">
        <f>IF($P$50=0,0,$P$41/$P$50)</f>
        <v>0.027777777777777776</v>
      </c>
      <c r="Q42" s="6">
        <f>IF($Q$50=0,0,$Q$41/$Q$50)</f>
        <v>0</v>
      </c>
      <c r="R42" s="6">
        <f>IF($R$50=0,0,$R$41/$R$50)</f>
        <v>0</v>
      </c>
      <c r="S42" s="6">
        <f>IF($S$50=0,0,$S$41/$S$50)</f>
        <v>0</v>
      </c>
      <c r="T42" s="6">
        <f>IF($T$50=0,0,$T$41/$T$50)</f>
        <v>0</v>
      </c>
      <c r="U42" s="6">
        <f>IF($U$50=0,0,$U$41/$U$50)</f>
        <v>0.021917808219178082</v>
      </c>
    </row>
    <row r="43" spans="1:21" ht="15">
      <c r="A43" s="2" t="s">
        <v>98</v>
      </c>
      <c r="B43" s="3" t="s">
        <v>22</v>
      </c>
      <c r="C43" s="2">
        <v>3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>SUM($C$43:$T$43)</f>
        <v>3</v>
      </c>
    </row>
    <row r="44" spans="1:21" ht="15">
      <c r="A44" s="4"/>
      <c r="B44" s="5" t="s">
        <v>23</v>
      </c>
      <c r="C44" s="6">
        <f>IF($C$50=0,0,$C$43/$C$50)</f>
        <v>0.012711864406779662</v>
      </c>
      <c r="D44" s="6">
        <f>IF($D$50=0,0,$D$43/$D$50)</f>
        <v>0</v>
      </c>
      <c r="E44" s="6">
        <f>IF($E$50=0,0,$E$43/$E$50)</f>
        <v>0</v>
      </c>
      <c r="F44" s="6">
        <f>IF($F$50=0,0,$F$43/$F$50)</f>
        <v>0</v>
      </c>
      <c r="G44" s="6">
        <f>IF($G$50=0,0,$G$43/$G$50)</f>
        <v>0</v>
      </c>
      <c r="H44" s="6">
        <f>IF($H$50=0,0,$H$43/$H$50)</f>
        <v>0</v>
      </c>
      <c r="I44" s="6">
        <f>IF($I$50=0,0,$I$43/$I$50)</f>
        <v>0</v>
      </c>
      <c r="J44" s="6">
        <f>IF($J$50=0,0,$J$43/$J$50)</f>
        <v>0</v>
      </c>
      <c r="K44" s="6">
        <f>IF($K$50=0,0,$K$43/$K$50)</f>
        <v>0</v>
      </c>
      <c r="L44" s="6">
        <f>IF($L$50=0,0,$L$43/$L$50)</f>
        <v>0</v>
      </c>
      <c r="M44" s="6">
        <f>IF($M$50=0,0,$M$43/$M$50)</f>
        <v>0</v>
      </c>
      <c r="N44" s="6">
        <f>IF($N$50=0,0,$N$43/$N$50)</f>
        <v>0</v>
      </c>
      <c r="O44" s="6">
        <f>IF($O$50=0,0,$O$43/$O$50)</f>
        <v>0</v>
      </c>
      <c r="P44" s="6">
        <f>IF($P$50=0,0,$P$43/$P$50)</f>
        <v>0</v>
      </c>
      <c r="Q44" s="6">
        <f>IF($Q$50=0,0,$Q$43/$Q$50)</f>
        <v>0</v>
      </c>
      <c r="R44" s="6">
        <f>IF($R$50=0,0,$R$43/$R$50)</f>
        <v>0</v>
      </c>
      <c r="S44" s="6">
        <f>IF($S$50=0,0,$S$43/$S$50)</f>
        <v>0</v>
      </c>
      <c r="T44" s="6">
        <f>IF($T$50=0,0,$T$43/$T$50)</f>
        <v>0</v>
      </c>
      <c r="U44" s="6">
        <f>IF($U$50=0,0,$U$43/$U$50)</f>
        <v>0.00410958904109589</v>
      </c>
    </row>
    <row r="45" spans="1:21" ht="15">
      <c r="A45" s="2" t="s">
        <v>99</v>
      </c>
      <c r="B45" s="3" t="s">
        <v>22</v>
      </c>
      <c r="C45" s="2">
        <v>0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0</v>
      </c>
      <c r="T45" s="2">
        <v>0</v>
      </c>
      <c r="U45" s="2">
        <f>SUM($C$45:$T$45)</f>
        <v>2</v>
      </c>
    </row>
    <row r="46" spans="1:21" ht="15">
      <c r="A46" s="4"/>
      <c r="B46" s="5" t="s">
        <v>23</v>
      </c>
      <c r="C46" s="6">
        <f>IF($C$50=0,0,$C$45/$C$50)</f>
        <v>0</v>
      </c>
      <c r="D46" s="6">
        <f>IF($D$50=0,0,$D$45/$D$50)</f>
        <v>0.03225806451612903</v>
      </c>
      <c r="E46" s="6">
        <f>IF($E$50=0,0,$E$45/$E$50)</f>
        <v>0</v>
      </c>
      <c r="F46" s="6">
        <f>IF($F$50=0,0,$F$45/$F$50)</f>
        <v>0</v>
      </c>
      <c r="G46" s="6">
        <f>IF($G$50=0,0,$G$45/$G$50)</f>
        <v>0</v>
      </c>
      <c r="H46" s="6">
        <f>IF($H$50=0,0,$H$45/$H$50)</f>
        <v>0</v>
      </c>
      <c r="I46" s="6">
        <f>IF($I$50=0,0,$I$45/$I$50)</f>
        <v>0</v>
      </c>
      <c r="J46" s="6">
        <f>IF($J$50=0,0,$J$45/$J$50)</f>
        <v>0</v>
      </c>
      <c r="K46" s="6">
        <f>IF($K$50=0,0,$K$45/$K$50)</f>
        <v>0</v>
      </c>
      <c r="L46" s="6">
        <f>IF($L$50=0,0,$L$45/$L$50)</f>
        <v>0</v>
      </c>
      <c r="M46" s="6">
        <f>IF($M$50=0,0,$M$45/$M$50)</f>
        <v>0</v>
      </c>
      <c r="N46" s="6">
        <f>IF($N$50=0,0,$N$45/$N$50)</f>
        <v>0</v>
      </c>
      <c r="O46" s="6">
        <f>IF($O$50=0,0,$O$45/$O$50)</f>
        <v>0</v>
      </c>
      <c r="P46" s="6">
        <f>IF($P$50=0,0,$P$45/$P$50)</f>
        <v>0</v>
      </c>
      <c r="Q46" s="6">
        <f>IF($Q$50=0,0,$Q$45/$Q$50)</f>
        <v>0</v>
      </c>
      <c r="R46" s="6">
        <f>IF($R$50=0,0,$R$45/$R$50)</f>
        <v>0.04</v>
      </c>
      <c r="S46" s="6">
        <f>IF($S$50=0,0,$S$45/$S$50)</f>
        <v>0</v>
      </c>
      <c r="T46" s="6">
        <f>IF($T$50=0,0,$T$45/$T$50)</f>
        <v>0</v>
      </c>
      <c r="U46" s="6">
        <f>IF($U$50=0,0,$U$45/$U$50)</f>
        <v>0.0027397260273972603</v>
      </c>
    </row>
    <row r="47" spans="1:21" ht="15">
      <c r="A47" s="2" t="s">
        <v>59</v>
      </c>
      <c r="B47" s="3" t="s">
        <v>22</v>
      </c>
      <c r="C47" s="2">
        <v>7</v>
      </c>
      <c r="D47" s="2">
        <v>3</v>
      </c>
      <c r="E47" s="2">
        <v>0</v>
      </c>
      <c r="F47" s="2">
        <v>0</v>
      </c>
      <c r="G47" s="2">
        <v>0</v>
      </c>
      <c r="H47" s="2">
        <v>3</v>
      </c>
      <c r="I47" s="2">
        <v>3</v>
      </c>
      <c r="J47" s="2">
        <v>3</v>
      </c>
      <c r="K47" s="2">
        <v>3</v>
      </c>
      <c r="L47" s="2">
        <v>3</v>
      </c>
      <c r="M47" s="2">
        <v>2</v>
      </c>
      <c r="N47" s="2">
        <v>1</v>
      </c>
      <c r="O47" s="2">
        <v>1</v>
      </c>
      <c r="P47" s="2">
        <v>0</v>
      </c>
      <c r="Q47" s="2">
        <v>1</v>
      </c>
      <c r="R47" s="2">
        <v>0</v>
      </c>
      <c r="S47" s="2">
        <v>0</v>
      </c>
      <c r="T47" s="2">
        <v>0</v>
      </c>
      <c r="U47" s="2">
        <f>SUM($C$47:$T$47)</f>
        <v>30</v>
      </c>
    </row>
    <row r="48" spans="1:21" ht="15">
      <c r="A48" s="4"/>
      <c r="B48" s="5" t="s">
        <v>23</v>
      </c>
      <c r="C48" s="6">
        <f>IF($C$50=0,0,$C$47/$C$50)</f>
        <v>0.029661016949152543</v>
      </c>
      <c r="D48" s="6">
        <f>IF($D$50=0,0,$D$47/$D$50)</f>
        <v>0.0967741935483871</v>
      </c>
      <c r="E48" s="6">
        <f>IF($E$50=0,0,$E$47/$E$50)</f>
        <v>0</v>
      </c>
      <c r="F48" s="6">
        <f>IF($F$50=0,0,$F$47/$F$50)</f>
        <v>0</v>
      </c>
      <c r="G48" s="6">
        <f>IF($G$50=0,0,$G$47/$G$50)</f>
        <v>0</v>
      </c>
      <c r="H48" s="6">
        <f>IF($H$50=0,0,$H$47/$H$50)</f>
        <v>0.3333333333333333</v>
      </c>
      <c r="I48" s="6">
        <f>IF($I$50=0,0,$I$47/$I$50)</f>
        <v>0.03125</v>
      </c>
      <c r="J48" s="6">
        <f>IF($J$50=0,0,$J$47/$J$50)</f>
        <v>0.0625</v>
      </c>
      <c r="K48" s="6">
        <f>IF($K$50=0,0,$K$47/$K$50)</f>
        <v>0.0379746835443038</v>
      </c>
      <c r="L48" s="6">
        <f>IF($L$50=0,0,$L$47/$L$50)</f>
        <v>0.1</v>
      </c>
      <c r="M48" s="6">
        <f>IF($M$50=0,0,$M$47/$M$50)</f>
        <v>0.03225806451612903</v>
      </c>
      <c r="N48" s="6">
        <f>IF($N$50=0,0,$N$47/$N$50)</f>
        <v>0.07692307692307693</v>
      </c>
      <c r="O48" s="6">
        <f>IF($O$50=0,0,$O$47/$O$50)</f>
        <v>0.047619047619047616</v>
      </c>
      <c r="P48" s="6">
        <f>IF($P$50=0,0,$P$47/$P$50)</f>
        <v>0</v>
      </c>
      <c r="Q48" s="6">
        <f>IF($Q$50=0,0,$Q$47/$Q$50)</f>
        <v>0.041666666666666664</v>
      </c>
      <c r="R48" s="6">
        <f>IF($R$50=0,0,$R$47/$R$50)</f>
        <v>0</v>
      </c>
      <c r="S48" s="6">
        <f>IF($S$50=0,0,$S$47/$S$50)</f>
        <v>0</v>
      </c>
      <c r="T48" s="6">
        <f>IF($T$50=0,0,$T$47/$T$50)</f>
        <v>0</v>
      </c>
      <c r="U48" s="6">
        <f>IF($U$50=0,0,$U$47/$U$50)</f>
        <v>0.0410958904109589</v>
      </c>
    </row>
    <row r="50" spans="2:21" ht="15">
      <c r="B50" s="1" t="s">
        <v>100</v>
      </c>
      <c r="C50" s="2">
        <f>$C$9+$C$11+$C$13+$C$15+$C$17+$C$19+$C$21+$C$23+$C$25+$C$27+$C$29+$C$31+$C$33+$C$35+$C$37+$C$39+$C$41+$C$43+$C$45+$C$47</f>
        <v>236</v>
      </c>
      <c r="D50" s="2">
        <f>$D$9+$D$11+$D$13+$D$15+$D$17+$D$19+$D$21+$D$23+$D$25+$D$27+$D$29+$D$31+$D$33+$D$35+$D$37+$D$39+$D$41+$D$43+$D$45+$D$47</f>
        <v>31</v>
      </c>
      <c r="E50" s="2">
        <f>$E$9+$E$11+$E$13+$E$15+$E$17+$E$19+$E$21+$E$23+$E$25+$E$27+$E$29+$E$31+$E$33+$E$35+$E$37+$E$39+$E$41+$E$43+$E$45+$E$47</f>
        <v>8</v>
      </c>
      <c r="F50" s="2">
        <f>$F$9+$F$11+$F$13+$F$15+$F$17+$F$19+$F$21+$F$23+$F$25+$F$27+$F$29+$F$31+$F$33+$F$35+$F$37+$F$39+$F$41+$F$43+$F$45+$F$47</f>
        <v>0</v>
      </c>
      <c r="G50" s="2">
        <f>$G$9+$G$11+$G$13+$G$15+$G$17+$G$19+$G$21+$G$23+$G$25+$G$27+$G$29+$G$31+$G$33+$G$35+$G$37+$G$39+$G$41+$G$43+$G$45+$G$47</f>
        <v>12</v>
      </c>
      <c r="H50" s="2">
        <f>$H$9+$H$11+$H$13+$H$15+$H$17+$H$19+$H$21+$H$23+$H$25+$H$27+$H$29+$H$31+$H$33+$H$35+$H$37+$H$39+$H$41+$H$43+$H$45+$H$47</f>
        <v>9</v>
      </c>
      <c r="I50" s="2">
        <f>$I$9+$I$11+$I$13+$I$15+$I$17+$I$19+$I$21+$I$23+$I$25+$I$27+$I$29+$I$31+$I$33+$I$35+$I$37+$I$39+$I$41+$I$43+$I$45+$I$47</f>
        <v>96</v>
      </c>
      <c r="J50" s="2">
        <f>$J$9+$J$11+$J$13+$J$15+$J$17+$J$19+$J$21+$J$23+$J$25+$J$27+$J$29+$J$31+$J$33+$J$35+$J$37+$J$39+$J$41+$J$43+$J$45+$J$47</f>
        <v>48</v>
      </c>
      <c r="K50" s="2">
        <f>$K$9+$K$11+$K$13+$K$15+$K$17+$K$19+$K$21+$K$23+$K$25+$K$27+$K$29+$K$31+$K$33+$K$35+$K$37+$K$39+$K$41+$K$43+$K$45+$K$47</f>
        <v>79</v>
      </c>
      <c r="L50" s="2">
        <f>$L$9+$L$11+$L$13+$L$15+$L$17+$L$19+$L$21+$L$23+$L$25+$L$27+$L$29+$L$31+$L$33+$L$35+$L$37+$L$39+$L$41+$L$43+$L$45+$L$47</f>
        <v>30</v>
      </c>
      <c r="M50" s="2">
        <f>$M$9+$M$11+$M$13+$M$15+$M$17+$M$19+$M$21+$M$23+$M$25+$M$27+$M$29+$M$31+$M$33+$M$35+$M$37+$M$39+$M$41+$M$43+$M$45+$M$47</f>
        <v>62</v>
      </c>
      <c r="N50" s="2">
        <f>$N$9+$N$11+$N$13+$N$15+$N$17+$N$19+$N$21+$N$23+$N$25+$N$27+$N$29+$N$31+$N$33+$N$35+$N$37+$N$39+$N$41+$N$43+$N$45+$N$47</f>
        <v>13</v>
      </c>
      <c r="O50" s="2">
        <f>$O$9+$O$11+$O$13+$O$15+$O$17+$O$19+$O$21+$O$23+$O$25+$O$27+$O$29+$O$31+$O$33+$O$35+$O$37+$O$39+$O$41+$O$43+$O$45+$O$47</f>
        <v>21</v>
      </c>
      <c r="P50" s="2">
        <f>$P$9+$P$11+$P$13+$P$15+$P$17+$P$19+$P$21+$P$23+$P$25+$P$27+$P$29+$P$31+$P$33+$P$35+$P$37+$P$39+$P$41+$P$43+$P$45+$P$47</f>
        <v>36</v>
      </c>
      <c r="Q50" s="2">
        <f>$Q$9+$Q$11+$Q$13+$Q$15+$Q$17+$Q$19+$Q$21+$Q$23+$Q$25+$Q$27+$Q$29+$Q$31+$Q$33+$Q$35+$Q$37+$Q$39+$Q$41+$Q$43+$Q$45+$Q$47</f>
        <v>24</v>
      </c>
      <c r="R50" s="2">
        <f>$R$9+$R$11+$R$13+$R$15+$R$17+$R$19+$R$21+$R$23+$R$25+$R$27+$R$29+$R$31+$R$33+$R$35+$R$37+$R$39+$R$41+$R$43+$R$45+$R$47</f>
        <v>25</v>
      </c>
      <c r="S50" s="2">
        <f>$S$9+$S$11+$S$13+$S$15+$S$17+$S$19+$S$21+$S$23+$S$25+$S$27+$S$29+$S$31+$S$33+$S$35+$S$37+$S$39+$S$41+$S$43+$S$45+$S$47</f>
        <v>0</v>
      </c>
      <c r="T50" s="2">
        <f>$T$9+$T$11+$T$13+$T$15+$T$17+$T$19+$T$21+$T$23+$T$25+$T$27+$T$29+$T$31+$T$33+$T$35+$T$37+$T$39+$T$41+$T$43+$T$45+$T$47</f>
        <v>0</v>
      </c>
      <c r="U50" s="2">
        <f>SUM($C$50:$T$50)</f>
        <v>730</v>
      </c>
    </row>
    <row r="51" spans="3:20" ht="15">
      <c r="C51" s="7">
        <f>$C$50/$U$50</f>
        <v>0.3232876712328767</v>
      </c>
      <c r="D51" s="7">
        <f>$D$50/$U$50</f>
        <v>0.04246575342465753</v>
      </c>
      <c r="E51" s="7">
        <f>$E$50/$U$50</f>
        <v>0.010958904109589041</v>
      </c>
      <c r="F51" s="7">
        <f>$F$50/$U$50</f>
        <v>0</v>
      </c>
      <c r="G51" s="7">
        <f>$G$50/$U$50</f>
        <v>0.01643835616438356</v>
      </c>
      <c r="H51" s="7">
        <f>$H$50/$U$50</f>
        <v>0.012328767123287671</v>
      </c>
      <c r="I51" s="7">
        <f>$I$50/$U$50</f>
        <v>0.13150684931506848</v>
      </c>
      <c r="J51" s="7">
        <f>$J$50/$U$50</f>
        <v>0.06575342465753424</v>
      </c>
      <c r="K51" s="7">
        <f>$K$50/$U$50</f>
        <v>0.10821917808219178</v>
      </c>
      <c r="L51" s="7">
        <f>$L$50/$U$50</f>
        <v>0.0410958904109589</v>
      </c>
      <c r="M51" s="7">
        <f>$M$50/$U$50</f>
        <v>0.08493150684931507</v>
      </c>
      <c r="N51" s="7">
        <f>$N$50/$U$50</f>
        <v>0.01780821917808219</v>
      </c>
      <c r="O51" s="7">
        <f>$O$50/$U$50</f>
        <v>0.028767123287671233</v>
      </c>
      <c r="P51" s="7">
        <f>$P$50/$U$50</f>
        <v>0.049315068493150684</v>
      </c>
      <c r="Q51" s="7">
        <f>$Q$50/$U$50</f>
        <v>0.03287671232876712</v>
      </c>
      <c r="R51" s="7">
        <f>$R$50/$U$50</f>
        <v>0.03424657534246575</v>
      </c>
      <c r="S51" s="7">
        <f>$S$50/$U$50</f>
        <v>0</v>
      </c>
      <c r="T51" s="7">
        <f>$T$50/$U$50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101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102</v>
      </c>
      <c r="B9" s="3" t="s">
        <v>22</v>
      </c>
      <c r="C9" s="2">
        <v>13</v>
      </c>
      <c r="D9" s="2">
        <v>1</v>
      </c>
      <c r="E9" s="2">
        <v>2</v>
      </c>
      <c r="F9" s="2">
        <v>0</v>
      </c>
      <c r="G9" s="2">
        <v>0</v>
      </c>
      <c r="H9" s="2">
        <v>1</v>
      </c>
      <c r="I9" s="2">
        <v>4</v>
      </c>
      <c r="J9" s="2">
        <v>1</v>
      </c>
      <c r="K9" s="2">
        <v>6</v>
      </c>
      <c r="L9" s="2">
        <v>0</v>
      </c>
      <c r="M9" s="2">
        <v>4</v>
      </c>
      <c r="N9" s="2">
        <v>0</v>
      </c>
      <c r="O9" s="2">
        <v>1</v>
      </c>
      <c r="P9" s="2">
        <v>5</v>
      </c>
      <c r="Q9" s="2">
        <v>0</v>
      </c>
      <c r="R9" s="2">
        <v>0</v>
      </c>
      <c r="S9" s="2">
        <v>0</v>
      </c>
      <c r="T9" s="2">
        <v>0</v>
      </c>
      <c r="U9" s="2">
        <f>SUM($C$9:$T$9)</f>
        <v>38</v>
      </c>
    </row>
    <row r="10" spans="1:21" ht="15">
      <c r="A10" s="4"/>
      <c r="B10" s="5" t="s">
        <v>23</v>
      </c>
      <c r="C10" s="6">
        <f>IF($C$74=0,0,$C$9/$C$74)</f>
        <v>0.05531914893617021</v>
      </c>
      <c r="D10" s="6">
        <f>IF($D$74=0,0,$D$9/$D$74)</f>
        <v>0.03225806451612903</v>
      </c>
      <c r="E10" s="6">
        <f>IF($E$74=0,0,$E$9/$E$74)</f>
        <v>0.25</v>
      </c>
      <c r="F10" s="6">
        <f>IF($F$74=0,0,$F$9/$F$74)</f>
        <v>0</v>
      </c>
      <c r="G10" s="6">
        <f>IF($G$74=0,0,$G$9/$G$74)</f>
        <v>0</v>
      </c>
      <c r="H10" s="6">
        <f>IF($H$74=0,0,$H$9/$H$74)</f>
        <v>0.1111111111111111</v>
      </c>
      <c r="I10" s="6">
        <f>IF($I$74=0,0,$I$9/$I$74)</f>
        <v>0.041666666666666664</v>
      </c>
      <c r="J10" s="6">
        <f>IF($J$74=0,0,$J$9/$J$74)</f>
        <v>0.020833333333333332</v>
      </c>
      <c r="K10" s="6">
        <f>IF($K$74=0,0,$K$9/$K$74)</f>
        <v>0.0759493670886076</v>
      </c>
      <c r="L10" s="6">
        <f>IF($L$74=0,0,$L$9/$L$74)</f>
        <v>0</v>
      </c>
      <c r="M10" s="6">
        <f>IF($M$74=0,0,$M$9/$M$74)</f>
        <v>0.06451612903225806</v>
      </c>
      <c r="N10" s="6">
        <f>IF($N$74=0,0,$N$9/$N$74)</f>
        <v>0</v>
      </c>
      <c r="O10" s="6">
        <f>IF($O$74=0,0,$O$9/$O$74)</f>
        <v>0.047619047619047616</v>
      </c>
      <c r="P10" s="6">
        <f>IF($P$74=0,0,$P$9/$P$74)</f>
        <v>0.1388888888888889</v>
      </c>
      <c r="Q10" s="6">
        <f>IF($Q$74=0,0,$Q$9/$Q$74)</f>
        <v>0</v>
      </c>
      <c r="R10" s="6">
        <f>IF($R$74=0,0,$R$9/$R$74)</f>
        <v>0</v>
      </c>
      <c r="S10" s="6">
        <f>IF($S$74=0,0,$S$9/$S$74)</f>
        <v>0</v>
      </c>
      <c r="T10" s="6">
        <f>IF($T$74=0,0,$T$9/$T$74)</f>
        <v>0</v>
      </c>
      <c r="U10" s="6">
        <f>IF($U$74=0,0,$U$9/$U$74)</f>
        <v>0.05212620027434842</v>
      </c>
    </row>
    <row r="11" spans="1:21" ht="15">
      <c r="A11" s="2" t="s">
        <v>103</v>
      </c>
      <c r="B11" s="3" t="s">
        <v>22</v>
      </c>
      <c r="C11" s="2">
        <v>5</v>
      </c>
      <c r="D11" s="2">
        <v>0</v>
      </c>
      <c r="E11" s="2">
        <v>0</v>
      </c>
      <c r="F11" s="2">
        <v>0</v>
      </c>
      <c r="G11" s="2">
        <v>3</v>
      </c>
      <c r="H11" s="2">
        <v>0</v>
      </c>
      <c r="I11" s="2">
        <v>3</v>
      </c>
      <c r="J11" s="2">
        <v>1</v>
      </c>
      <c r="K11" s="2">
        <v>5</v>
      </c>
      <c r="L11" s="2">
        <v>2</v>
      </c>
      <c r="M11" s="2">
        <v>0</v>
      </c>
      <c r="N11" s="2">
        <v>1</v>
      </c>
      <c r="O11" s="2">
        <v>0</v>
      </c>
      <c r="P11" s="2">
        <v>1</v>
      </c>
      <c r="Q11" s="2">
        <v>0</v>
      </c>
      <c r="R11" s="2">
        <v>2</v>
      </c>
      <c r="S11" s="2">
        <v>0</v>
      </c>
      <c r="T11" s="2">
        <v>0</v>
      </c>
      <c r="U11" s="2">
        <f>SUM($C$11:$T$11)</f>
        <v>23</v>
      </c>
    </row>
    <row r="12" spans="1:21" ht="15">
      <c r="A12" s="4"/>
      <c r="B12" s="5" t="s">
        <v>23</v>
      </c>
      <c r="C12" s="6">
        <f>IF($C$74=0,0,$C$11/$C$74)</f>
        <v>0.02127659574468085</v>
      </c>
      <c r="D12" s="6">
        <f>IF($D$74=0,0,$D$11/$D$74)</f>
        <v>0</v>
      </c>
      <c r="E12" s="6">
        <f>IF($E$74=0,0,$E$11/$E$74)</f>
        <v>0</v>
      </c>
      <c r="F12" s="6">
        <f>IF($F$74=0,0,$F$11/$F$74)</f>
        <v>0</v>
      </c>
      <c r="G12" s="6">
        <f>IF($G$74=0,0,$G$11/$G$74)</f>
        <v>0.25</v>
      </c>
      <c r="H12" s="6">
        <f>IF($H$74=0,0,$H$11/$H$74)</f>
        <v>0</v>
      </c>
      <c r="I12" s="6">
        <f>IF($I$74=0,0,$I$11/$I$74)</f>
        <v>0.03125</v>
      </c>
      <c r="J12" s="6">
        <f>IF($J$74=0,0,$J$11/$J$74)</f>
        <v>0.020833333333333332</v>
      </c>
      <c r="K12" s="6">
        <f>IF($K$74=0,0,$K$11/$K$74)</f>
        <v>0.06329113924050633</v>
      </c>
      <c r="L12" s="6">
        <f>IF($L$74=0,0,$L$11/$L$74)</f>
        <v>0.06666666666666667</v>
      </c>
      <c r="M12" s="6">
        <f>IF($M$74=0,0,$M$11/$M$74)</f>
        <v>0</v>
      </c>
      <c r="N12" s="6">
        <f>IF($N$74=0,0,$N$11/$N$74)</f>
        <v>0.07692307692307693</v>
      </c>
      <c r="O12" s="6">
        <f>IF($O$74=0,0,$O$11/$O$74)</f>
        <v>0</v>
      </c>
      <c r="P12" s="6">
        <f>IF($P$74=0,0,$P$11/$P$74)</f>
        <v>0.027777777777777776</v>
      </c>
      <c r="Q12" s="6">
        <f>IF($Q$74=0,0,$Q$11/$Q$74)</f>
        <v>0</v>
      </c>
      <c r="R12" s="6">
        <f>IF($R$74=0,0,$R$11/$R$74)</f>
        <v>0.08</v>
      </c>
      <c r="S12" s="6">
        <f>IF($S$74=0,0,$S$11/$S$74)</f>
        <v>0</v>
      </c>
      <c r="T12" s="6">
        <f>IF($T$74=0,0,$T$11/$T$74)</f>
        <v>0</v>
      </c>
      <c r="U12" s="6">
        <f>IF($U$74=0,0,$U$11/$U$74)</f>
        <v>0.03155006858710562</v>
      </c>
    </row>
    <row r="13" spans="1:21" ht="15">
      <c r="A13" s="2" t="s">
        <v>104</v>
      </c>
      <c r="B13" s="3" t="s">
        <v>22</v>
      </c>
      <c r="C13" s="2">
        <v>6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f>SUM($C$13:$T$13)</f>
        <v>8</v>
      </c>
    </row>
    <row r="14" spans="1:21" ht="15">
      <c r="A14" s="4"/>
      <c r="B14" s="5" t="s">
        <v>23</v>
      </c>
      <c r="C14" s="6">
        <f>IF($C$74=0,0,$C$13/$C$74)</f>
        <v>0.02553191489361702</v>
      </c>
      <c r="D14" s="6">
        <f>IF($D$74=0,0,$D$13/$D$74)</f>
        <v>0</v>
      </c>
      <c r="E14" s="6">
        <f>IF($E$74=0,0,$E$13/$E$74)</f>
        <v>0</v>
      </c>
      <c r="F14" s="6">
        <f>IF($F$74=0,0,$F$13/$F$74)</f>
        <v>0</v>
      </c>
      <c r="G14" s="6">
        <f>IF($G$74=0,0,$G$13/$G$74)</f>
        <v>0</v>
      </c>
      <c r="H14" s="6">
        <f>IF($H$74=0,0,$H$13/$H$74)</f>
        <v>0</v>
      </c>
      <c r="I14" s="6">
        <f>IF($I$74=0,0,$I$13/$I$74)</f>
        <v>0</v>
      </c>
      <c r="J14" s="6">
        <f>IF($J$74=0,0,$J$13/$J$74)</f>
        <v>0</v>
      </c>
      <c r="K14" s="6">
        <f>IF($K$74=0,0,$K$13/$K$74)</f>
        <v>0.012658227848101266</v>
      </c>
      <c r="L14" s="6">
        <f>IF($L$74=0,0,$L$13/$L$74)</f>
        <v>0</v>
      </c>
      <c r="M14" s="6">
        <f>IF($M$74=0,0,$M$13/$M$74)</f>
        <v>0.016129032258064516</v>
      </c>
      <c r="N14" s="6">
        <f>IF($N$74=0,0,$N$13/$N$74)</f>
        <v>0</v>
      </c>
      <c r="O14" s="6">
        <f>IF($O$74=0,0,$O$13/$O$74)</f>
        <v>0</v>
      </c>
      <c r="P14" s="6">
        <f>IF($P$74=0,0,$P$13/$P$74)</f>
        <v>0</v>
      </c>
      <c r="Q14" s="6">
        <f>IF($Q$74=0,0,$Q$13/$Q$74)</f>
        <v>0</v>
      </c>
      <c r="R14" s="6">
        <f>IF($R$74=0,0,$R$13/$R$74)</f>
        <v>0</v>
      </c>
      <c r="S14" s="6">
        <f>IF($S$74=0,0,$S$13/$S$74)</f>
        <v>0</v>
      </c>
      <c r="T14" s="6">
        <f>IF($T$74=0,0,$T$13/$T$74)</f>
        <v>0</v>
      </c>
      <c r="U14" s="6">
        <f>IF($U$74=0,0,$U$13/$U$74)</f>
        <v>0.010973936899862825</v>
      </c>
    </row>
    <row r="15" spans="1:21" ht="15">
      <c r="A15" s="2" t="s">
        <v>105</v>
      </c>
      <c r="B15" s="3" t="s">
        <v>22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>SUM($C$15:$T$15)</f>
        <v>2</v>
      </c>
    </row>
    <row r="16" spans="1:21" ht="15">
      <c r="A16" s="4"/>
      <c r="B16" s="5" t="s">
        <v>23</v>
      </c>
      <c r="C16" s="6">
        <f>IF($C$74=0,0,$C$15/$C$74)</f>
        <v>0.00851063829787234</v>
      </c>
      <c r="D16" s="6">
        <f>IF($D$74=0,0,$D$15/$D$74)</f>
        <v>0</v>
      </c>
      <c r="E16" s="6">
        <f>IF($E$74=0,0,$E$15/$E$74)</f>
        <v>0</v>
      </c>
      <c r="F16" s="6">
        <f>IF($F$74=0,0,$F$15/$F$74)</f>
        <v>0</v>
      </c>
      <c r="G16" s="6">
        <f>IF($G$74=0,0,$G$15/$G$74)</f>
        <v>0</v>
      </c>
      <c r="H16" s="6">
        <f>IF($H$74=0,0,$H$15/$H$74)</f>
        <v>0</v>
      </c>
      <c r="I16" s="6">
        <f>IF($I$74=0,0,$I$15/$I$74)</f>
        <v>0</v>
      </c>
      <c r="J16" s="6">
        <f>IF($J$74=0,0,$J$15/$J$74)</f>
        <v>0</v>
      </c>
      <c r="K16" s="6">
        <f>IF($K$74=0,0,$K$15/$K$74)</f>
        <v>0</v>
      </c>
      <c r="L16" s="6">
        <f>IF($L$74=0,0,$L$15/$L$74)</f>
        <v>0</v>
      </c>
      <c r="M16" s="6">
        <f>IF($M$74=0,0,$M$15/$M$74)</f>
        <v>0</v>
      </c>
      <c r="N16" s="6">
        <f>IF($N$74=0,0,$N$15/$N$74)</f>
        <v>0</v>
      </c>
      <c r="O16" s="6">
        <f>IF($O$74=0,0,$O$15/$O$74)</f>
        <v>0</v>
      </c>
      <c r="P16" s="6">
        <f>IF($P$74=0,0,$P$15/$P$74)</f>
        <v>0</v>
      </c>
      <c r="Q16" s="6">
        <f>IF($Q$74=0,0,$Q$15/$Q$74)</f>
        <v>0</v>
      </c>
      <c r="R16" s="6">
        <f>IF($R$74=0,0,$R$15/$R$74)</f>
        <v>0</v>
      </c>
      <c r="S16" s="6">
        <f>IF($S$74=0,0,$S$15/$S$74)</f>
        <v>0</v>
      </c>
      <c r="T16" s="6">
        <f>IF($T$74=0,0,$T$15/$T$74)</f>
        <v>0</v>
      </c>
      <c r="U16" s="6">
        <f>IF($U$74=0,0,$U$15/$U$74)</f>
        <v>0.0027434842249657062</v>
      </c>
    </row>
    <row r="17" spans="1:21" ht="15">
      <c r="A17" s="2" t="s">
        <v>106</v>
      </c>
      <c r="B17" s="3" t="s">
        <v>22</v>
      </c>
      <c r="C17" s="2">
        <v>4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3</v>
      </c>
      <c r="J17" s="2">
        <v>0</v>
      </c>
      <c r="K17" s="2">
        <v>2</v>
      </c>
      <c r="L17" s="2">
        <v>1</v>
      </c>
      <c r="M17" s="2">
        <v>0</v>
      </c>
      <c r="N17" s="2">
        <v>0</v>
      </c>
      <c r="O17" s="2">
        <v>1</v>
      </c>
      <c r="P17" s="2">
        <v>0</v>
      </c>
      <c r="Q17" s="2">
        <v>2</v>
      </c>
      <c r="R17" s="2">
        <v>0</v>
      </c>
      <c r="S17" s="2">
        <v>0</v>
      </c>
      <c r="T17" s="2">
        <v>0</v>
      </c>
      <c r="U17" s="2">
        <f>SUM($C$17:$T$17)</f>
        <v>14</v>
      </c>
    </row>
    <row r="18" spans="1:21" ht="15">
      <c r="A18" s="4"/>
      <c r="B18" s="5" t="s">
        <v>23</v>
      </c>
      <c r="C18" s="6">
        <f>IF($C$74=0,0,$C$17/$C$74)</f>
        <v>0.01702127659574468</v>
      </c>
      <c r="D18" s="6">
        <f>IF($D$74=0,0,$D$17/$D$74)</f>
        <v>0.03225806451612903</v>
      </c>
      <c r="E18" s="6">
        <f>IF($E$74=0,0,$E$17/$E$74)</f>
        <v>0</v>
      </c>
      <c r="F18" s="6">
        <f>IF($F$74=0,0,$F$17/$F$74)</f>
        <v>0</v>
      </c>
      <c r="G18" s="6">
        <f>IF($G$74=0,0,$G$17/$G$74)</f>
        <v>0</v>
      </c>
      <c r="H18" s="6">
        <f>IF($H$74=0,0,$H$17/$H$74)</f>
        <v>0</v>
      </c>
      <c r="I18" s="6">
        <f>IF($I$74=0,0,$I$17/$I$74)</f>
        <v>0.03125</v>
      </c>
      <c r="J18" s="6">
        <f>IF($J$74=0,0,$J$17/$J$74)</f>
        <v>0</v>
      </c>
      <c r="K18" s="6">
        <f>IF($K$74=0,0,$K$17/$K$74)</f>
        <v>0.02531645569620253</v>
      </c>
      <c r="L18" s="6">
        <f>IF($L$74=0,0,$L$17/$L$74)</f>
        <v>0.03333333333333333</v>
      </c>
      <c r="M18" s="6">
        <f>IF($M$74=0,0,$M$17/$M$74)</f>
        <v>0</v>
      </c>
      <c r="N18" s="6">
        <f>IF($N$74=0,0,$N$17/$N$74)</f>
        <v>0</v>
      </c>
      <c r="O18" s="6">
        <f>IF($O$74=0,0,$O$17/$O$74)</f>
        <v>0.047619047619047616</v>
      </c>
      <c r="P18" s="6">
        <f>IF($P$74=0,0,$P$17/$P$74)</f>
        <v>0</v>
      </c>
      <c r="Q18" s="6">
        <f>IF($Q$74=0,0,$Q$17/$Q$74)</f>
        <v>0.08333333333333333</v>
      </c>
      <c r="R18" s="6">
        <f>IF($R$74=0,0,$R$17/$R$74)</f>
        <v>0</v>
      </c>
      <c r="S18" s="6">
        <f>IF($S$74=0,0,$S$17/$S$74)</f>
        <v>0</v>
      </c>
      <c r="T18" s="6">
        <f>IF($T$74=0,0,$T$17/$T$74)</f>
        <v>0</v>
      </c>
      <c r="U18" s="6">
        <f>IF($U$74=0,0,$U$17/$U$74)</f>
        <v>0.019204389574759947</v>
      </c>
    </row>
    <row r="19" spans="1:21" ht="15">
      <c r="A19" s="2" t="s">
        <v>107</v>
      </c>
      <c r="B19" s="3" t="s">
        <v>22</v>
      </c>
      <c r="C19" s="2">
        <v>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f>SUM($C$19:$T$19)</f>
        <v>12</v>
      </c>
    </row>
    <row r="20" spans="1:21" ht="15">
      <c r="A20" s="4"/>
      <c r="B20" s="5" t="s">
        <v>23</v>
      </c>
      <c r="C20" s="6">
        <f>IF($C$74=0,0,$C$19/$C$74)</f>
        <v>0.03829787234042553</v>
      </c>
      <c r="D20" s="6">
        <f>IF($D$74=0,0,$D$19/$D$74)</f>
        <v>0</v>
      </c>
      <c r="E20" s="6">
        <f>IF($E$74=0,0,$E$19/$E$74)</f>
        <v>0</v>
      </c>
      <c r="F20" s="6">
        <f>IF($F$74=0,0,$F$19/$F$74)</f>
        <v>0</v>
      </c>
      <c r="G20" s="6">
        <f>IF($G$74=0,0,$G$19/$G$74)</f>
        <v>0</v>
      </c>
      <c r="H20" s="6">
        <f>IF($H$74=0,0,$H$19/$H$74)</f>
        <v>0</v>
      </c>
      <c r="I20" s="6">
        <f>IF($I$74=0,0,$I$19/$I$74)</f>
        <v>0</v>
      </c>
      <c r="J20" s="6">
        <f>IF($J$74=0,0,$J$19/$J$74)</f>
        <v>0.041666666666666664</v>
      </c>
      <c r="K20" s="6">
        <f>IF($K$74=0,0,$K$19/$K$74)</f>
        <v>0</v>
      </c>
      <c r="L20" s="6">
        <f>IF($L$74=0,0,$L$19/$L$74)</f>
        <v>0</v>
      </c>
      <c r="M20" s="6">
        <f>IF($M$74=0,0,$M$19/$M$74)</f>
        <v>0</v>
      </c>
      <c r="N20" s="6">
        <f>IF($N$74=0,0,$N$19/$N$74)</f>
        <v>0.07692307692307693</v>
      </c>
      <c r="O20" s="6">
        <f>IF($O$74=0,0,$O$19/$O$74)</f>
        <v>0</v>
      </c>
      <c r="P20" s="6">
        <f>IF($P$74=0,0,$P$19/$P$74)</f>
        <v>0</v>
      </c>
      <c r="Q20" s="6">
        <f>IF($Q$74=0,0,$Q$19/$Q$74)</f>
        <v>0</v>
      </c>
      <c r="R20" s="6">
        <f>IF($R$74=0,0,$R$19/$R$74)</f>
        <v>0</v>
      </c>
      <c r="S20" s="6">
        <f>IF($S$74=0,0,$S$19/$S$74)</f>
        <v>0</v>
      </c>
      <c r="T20" s="6">
        <f>IF($T$74=0,0,$T$19/$T$74)</f>
        <v>0</v>
      </c>
      <c r="U20" s="6">
        <f>IF($U$74=0,0,$U$19/$U$74)</f>
        <v>0.01646090534979424</v>
      </c>
    </row>
    <row r="21" spans="1:21" ht="15">
      <c r="A21" s="2" t="s">
        <v>108</v>
      </c>
      <c r="B21" s="3" t="s">
        <v>22</v>
      </c>
      <c r="C21" s="2">
        <v>37</v>
      </c>
      <c r="D21" s="2">
        <v>7</v>
      </c>
      <c r="E21" s="2">
        <v>0</v>
      </c>
      <c r="F21" s="2">
        <v>0</v>
      </c>
      <c r="G21" s="2">
        <v>0</v>
      </c>
      <c r="H21" s="2">
        <v>0</v>
      </c>
      <c r="I21" s="2">
        <v>14</v>
      </c>
      <c r="J21" s="2">
        <v>4</v>
      </c>
      <c r="K21" s="2">
        <v>11</v>
      </c>
      <c r="L21" s="2">
        <v>4</v>
      </c>
      <c r="M21" s="2">
        <v>4</v>
      </c>
      <c r="N21" s="2">
        <v>3</v>
      </c>
      <c r="O21" s="2">
        <v>2</v>
      </c>
      <c r="P21" s="2">
        <v>3</v>
      </c>
      <c r="Q21" s="2">
        <v>2</v>
      </c>
      <c r="R21" s="2">
        <v>3</v>
      </c>
      <c r="S21" s="2">
        <v>0</v>
      </c>
      <c r="T21" s="2">
        <v>0</v>
      </c>
      <c r="U21" s="2">
        <f>SUM($C$21:$T$21)</f>
        <v>94</v>
      </c>
    </row>
    <row r="22" spans="1:21" ht="15">
      <c r="A22" s="4"/>
      <c r="B22" s="5" t="s">
        <v>23</v>
      </c>
      <c r="C22" s="6">
        <f>IF($C$74=0,0,$C$21/$C$74)</f>
        <v>0.1574468085106383</v>
      </c>
      <c r="D22" s="6">
        <f>IF($D$74=0,0,$D$21/$D$74)</f>
        <v>0.22580645161290322</v>
      </c>
      <c r="E22" s="6">
        <f>IF($E$74=0,0,$E$21/$E$74)</f>
        <v>0</v>
      </c>
      <c r="F22" s="6">
        <f>IF($F$74=0,0,$F$21/$F$74)</f>
        <v>0</v>
      </c>
      <c r="G22" s="6">
        <f>IF($G$74=0,0,$G$21/$G$74)</f>
        <v>0</v>
      </c>
      <c r="H22" s="6">
        <f>IF($H$74=0,0,$H$21/$H$74)</f>
        <v>0</v>
      </c>
      <c r="I22" s="6">
        <f>IF($I$74=0,0,$I$21/$I$74)</f>
        <v>0.14583333333333334</v>
      </c>
      <c r="J22" s="6">
        <f>IF($J$74=0,0,$J$21/$J$74)</f>
        <v>0.08333333333333333</v>
      </c>
      <c r="K22" s="6">
        <f>IF($K$74=0,0,$K$21/$K$74)</f>
        <v>0.13924050632911392</v>
      </c>
      <c r="L22" s="6">
        <f>IF($L$74=0,0,$L$21/$L$74)</f>
        <v>0.13333333333333333</v>
      </c>
      <c r="M22" s="6">
        <f>IF($M$74=0,0,$M$21/$M$74)</f>
        <v>0.06451612903225806</v>
      </c>
      <c r="N22" s="6">
        <f>IF($N$74=0,0,$N$21/$N$74)</f>
        <v>0.23076923076923078</v>
      </c>
      <c r="O22" s="6">
        <f>IF($O$74=0,0,$O$21/$O$74)</f>
        <v>0.09523809523809523</v>
      </c>
      <c r="P22" s="6">
        <f>IF($P$74=0,0,$P$21/$P$74)</f>
        <v>0.08333333333333333</v>
      </c>
      <c r="Q22" s="6">
        <f>IF($Q$74=0,0,$Q$21/$Q$74)</f>
        <v>0.08333333333333333</v>
      </c>
      <c r="R22" s="6">
        <f>IF($R$74=0,0,$R$21/$R$74)</f>
        <v>0.12</v>
      </c>
      <c r="S22" s="6">
        <f>IF($S$74=0,0,$S$21/$S$74)</f>
        <v>0</v>
      </c>
      <c r="T22" s="6">
        <f>IF($T$74=0,0,$T$21/$T$74)</f>
        <v>0</v>
      </c>
      <c r="U22" s="6">
        <f>IF($U$74=0,0,$U$21/$U$74)</f>
        <v>0.1289437585733882</v>
      </c>
    </row>
    <row r="23" spans="1:21" ht="15">
      <c r="A23" s="2" t="s">
        <v>109</v>
      </c>
      <c r="B23" s="3" t="s">
        <v>22</v>
      </c>
      <c r="C23" s="2">
        <v>2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0</v>
      </c>
      <c r="U23" s="2">
        <f>SUM($C$23:$T$23)</f>
        <v>4</v>
      </c>
    </row>
    <row r="24" spans="1:21" ht="15">
      <c r="A24" s="4"/>
      <c r="B24" s="5" t="s">
        <v>23</v>
      </c>
      <c r="C24" s="6">
        <f>IF($C$74=0,0,$C$23/$C$74)</f>
        <v>0.00851063829787234</v>
      </c>
      <c r="D24" s="6">
        <f>IF($D$74=0,0,$D$23/$D$74)</f>
        <v>0</v>
      </c>
      <c r="E24" s="6">
        <f>IF($E$74=0,0,$E$23/$E$74)</f>
        <v>0.125</v>
      </c>
      <c r="F24" s="6">
        <f>IF($F$74=0,0,$F$23/$F$74)</f>
        <v>0</v>
      </c>
      <c r="G24" s="6">
        <f>IF($G$74=0,0,$G$23/$G$74)</f>
        <v>0</v>
      </c>
      <c r="H24" s="6">
        <f>IF($H$74=0,0,$H$23/$H$74)</f>
        <v>0</v>
      </c>
      <c r="I24" s="6">
        <f>IF($I$74=0,0,$I$23/$I$74)</f>
        <v>0</v>
      </c>
      <c r="J24" s="6">
        <f>IF($J$74=0,0,$J$23/$J$74)</f>
        <v>0</v>
      </c>
      <c r="K24" s="6">
        <f>IF($K$74=0,0,$K$23/$K$74)</f>
        <v>0</v>
      </c>
      <c r="L24" s="6">
        <f>IF($L$74=0,0,$L$23/$L$74)</f>
        <v>0</v>
      </c>
      <c r="M24" s="6">
        <f>IF($M$74=0,0,$M$23/$M$74)</f>
        <v>0</v>
      </c>
      <c r="N24" s="6">
        <f>IF($N$74=0,0,$N$23/$N$74)</f>
        <v>0</v>
      </c>
      <c r="O24" s="6">
        <f>IF($O$74=0,0,$O$23/$O$74)</f>
        <v>0</v>
      </c>
      <c r="P24" s="6">
        <f>IF($P$74=0,0,$P$23/$P$74)</f>
        <v>0.027777777777777776</v>
      </c>
      <c r="Q24" s="6">
        <f>IF($Q$74=0,0,$Q$23/$Q$74)</f>
        <v>0</v>
      </c>
      <c r="R24" s="6">
        <f>IF($R$74=0,0,$R$23/$R$74)</f>
        <v>0</v>
      </c>
      <c r="S24" s="6">
        <f>IF($S$74=0,0,$S$23/$S$74)</f>
        <v>0</v>
      </c>
      <c r="T24" s="6">
        <f>IF($T$74=0,0,$T$23/$T$74)</f>
        <v>0</v>
      </c>
      <c r="U24" s="6">
        <f>IF($U$74=0,0,$U$23/$U$74)</f>
        <v>0.0054869684499314125</v>
      </c>
    </row>
    <row r="25" spans="1:21" ht="15">
      <c r="A25" s="2" t="s">
        <v>110</v>
      </c>
      <c r="B25" s="3" t="s">
        <v>22</v>
      </c>
      <c r="C25" s="2">
        <v>3</v>
      </c>
      <c r="D25" s="2">
        <v>3</v>
      </c>
      <c r="E25" s="2">
        <v>0</v>
      </c>
      <c r="F25" s="2">
        <v>0</v>
      </c>
      <c r="G25" s="2">
        <v>0</v>
      </c>
      <c r="H25" s="2">
        <v>0</v>
      </c>
      <c r="I25" s="2">
        <v>2</v>
      </c>
      <c r="J25" s="2">
        <v>5</v>
      </c>
      <c r="K25" s="2">
        <v>2</v>
      </c>
      <c r="L25" s="2">
        <v>1</v>
      </c>
      <c r="M25" s="2">
        <v>1</v>
      </c>
      <c r="N25" s="2">
        <v>2</v>
      </c>
      <c r="O25" s="2">
        <v>1</v>
      </c>
      <c r="P25" s="2">
        <v>2</v>
      </c>
      <c r="Q25" s="2">
        <v>0</v>
      </c>
      <c r="R25" s="2">
        <v>2</v>
      </c>
      <c r="S25" s="2">
        <v>0</v>
      </c>
      <c r="T25" s="2">
        <v>0</v>
      </c>
      <c r="U25" s="2">
        <f>SUM($C$25:$T$25)</f>
        <v>24</v>
      </c>
    </row>
    <row r="26" spans="1:21" ht="15">
      <c r="A26" s="4"/>
      <c r="B26" s="5" t="s">
        <v>23</v>
      </c>
      <c r="C26" s="6">
        <f>IF($C$74=0,0,$C$25/$C$74)</f>
        <v>0.01276595744680851</v>
      </c>
      <c r="D26" s="6">
        <f>IF($D$74=0,0,$D$25/$D$74)</f>
        <v>0.0967741935483871</v>
      </c>
      <c r="E26" s="6">
        <f>IF($E$74=0,0,$E$25/$E$74)</f>
        <v>0</v>
      </c>
      <c r="F26" s="6">
        <f>IF($F$74=0,0,$F$25/$F$74)</f>
        <v>0</v>
      </c>
      <c r="G26" s="6">
        <f>IF($G$74=0,0,$G$25/$G$74)</f>
        <v>0</v>
      </c>
      <c r="H26" s="6">
        <f>IF($H$74=0,0,$H$25/$H$74)</f>
        <v>0</v>
      </c>
      <c r="I26" s="6">
        <f>IF($I$74=0,0,$I$25/$I$74)</f>
        <v>0.020833333333333332</v>
      </c>
      <c r="J26" s="6">
        <f>IF($J$74=0,0,$J$25/$J$74)</f>
        <v>0.10416666666666667</v>
      </c>
      <c r="K26" s="6">
        <f>IF($K$74=0,0,$K$25/$K$74)</f>
        <v>0.02531645569620253</v>
      </c>
      <c r="L26" s="6">
        <f>IF($L$74=0,0,$L$25/$L$74)</f>
        <v>0.03333333333333333</v>
      </c>
      <c r="M26" s="6">
        <f>IF($M$74=0,0,$M$25/$M$74)</f>
        <v>0.016129032258064516</v>
      </c>
      <c r="N26" s="6">
        <f>IF($N$74=0,0,$N$25/$N$74)</f>
        <v>0.15384615384615385</v>
      </c>
      <c r="O26" s="6">
        <f>IF($O$74=0,0,$O$25/$O$74)</f>
        <v>0.047619047619047616</v>
      </c>
      <c r="P26" s="6">
        <f>IF($P$74=0,0,$P$25/$P$74)</f>
        <v>0.05555555555555555</v>
      </c>
      <c r="Q26" s="6">
        <f>IF($Q$74=0,0,$Q$25/$Q$74)</f>
        <v>0</v>
      </c>
      <c r="R26" s="6">
        <f>IF($R$74=0,0,$R$25/$R$74)</f>
        <v>0.08</v>
      </c>
      <c r="S26" s="6">
        <f>IF($S$74=0,0,$S$25/$S$74)</f>
        <v>0</v>
      </c>
      <c r="T26" s="6">
        <f>IF($T$74=0,0,$T$25/$T$74)</f>
        <v>0</v>
      </c>
      <c r="U26" s="6">
        <f>IF($U$74=0,0,$U$25/$U$74)</f>
        <v>0.03292181069958848</v>
      </c>
    </row>
    <row r="27" spans="1:21" ht="15">
      <c r="A27" s="2" t="s">
        <v>111</v>
      </c>
      <c r="B27" s="3" t="s">
        <v>22</v>
      </c>
      <c r="C27" s="2">
        <v>8</v>
      </c>
      <c r="D27" s="2">
        <v>1</v>
      </c>
      <c r="E27" s="2">
        <v>0</v>
      </c>
      <c r="F27" s="2">
        <v>0</v>
      </c>
      <c r="G27" s="2">
        <v>1</v>
      </c>
      <c r="H27" s="2">
        <v>0</v>
      </c>
      <c r="I27" s="2">
        <v>8</v>
      </c>
      <c r="J27" s="2">
        <v>4</v>
      </c>
      <c r="K27" s="2">
        <v>5</v>
      </c>
      <c r="L27" s="2">
        <v>1</v>
      </c>
      <c r="M27" s="2">
        <v>3</v>
      </c>
      <c r="N27" s="2">
        <v>0</v>
      </c>
      <c r="O27" s="2">
        <v>1</v>
      </c>
      <c r="P27" s="2">
        <v>2</v>
      </c>
      <c r="Q27" s="2">
        <v>2</v>
      </c>
      <c r="R27" s="2">
        <v>1</v>
      </c>
      <c r="S27" s="2">
        <v>0</v>
      </c>
      <c r="T27" s="2">
        <v>0</v>
      </c>
      <c r="U27" s="2">
        <f>SUM($C$27:$T$27)</f>
        <v>37</v>
      </c>
    </row>
    <row r="28" spans="1:21" ht="15">
      <c r="A28" s="4"/>
      <c r="B28" s="5" t="s">
        <v>23</v>
      </c>
      <c r="C28" s="6">
        <f>IF($C$74=0,0,$C$27/$C$74)</f>
        <v>0.03404255319148936</v>
      </c>
      <c r="D28" s="6">
        <f>IF($D$74=0,0,$D$27/$D$74)</f>
        <v>0.03225806451612903</v>
      </c>
      <c r="E28" s="6">
        <f>IF($E$74=0,0,$E$27/$E$74)</f>
        <v>0</v>
      </c>
      <c r="F28" s="6">
        <f>IF($F$74=0,0,$F$27/$F$74)</f>
        <v>0</v>
      </c>
      <c r="G28" s="6">
        <f>IF($G$74=0,0,$G$27/$G$74)</f>
        <v>0.08333333333333333</v>
      </c>
      <c r="H28" s="6">
        <f>IF($H$74=0,0,$H$27/$H$74)</f>
        <v>0</v>
      </c>
      <c r="I28" s="6">
        <f>IF($I$74=0,0,$I$27/$I$74)</f>
        <v>0.08333333333333333</v>
      </c>
      <c r="J28" s="6">
        <f>IF($J$74=0,0,$J$27/$J$74)</f>
        <v>0.08333333333333333</v>
      </c>
      <c r="K28" s="6">
        <f>IF($K$74=0,0,$K$27/$K$74)</f>
        <v>0.06329113924050633</v>
      </c>
      <c r="L28" s="6">
        <f>IF($L$74=0,0,$L$27/$L$74)</f>
        <v>0.03333333333333333</v>
      </c>
      <c r="M28" s="6">
        <f>IF($M$74=0,0,$M$27/$M$74)</f>
        <v>0.04838709677419355</v>
      </c>
      <c r="N28" s="6">
        <f>IF($N$74=0,0,$N$27/$N$74)</f>
        <v>0</v>
      </c>
      <c r="O28" s="6">
        <f>IF($O$74=0,0,$O$27/$O$74)</f>
        <v>0.047619047619047616</v>
      </c>
      <c r="P28" s="6">
        <f>IF($P$74=0,0,$P$27/$P$74)</f>
        <v>0.05555555555555555</v>
      </c>
      <c r="Q28" s="6">
        <f>IF($Q$74=0,0,$Q$27/$Q$74)</f>
        <v>0.08333333333333333</v>
      </c>
      <c r="R28" s="6">
        <f>IF($R$74=0,0,$R$27/$R$74)</f>
        <v>0.04</v>
      </c>
      <c r="S28" s="6">
        <f>IF($S$74=0,0,$S$27/$S$74)</f>
        <v>0</v>
      </c>
      <c r="T28" s="6">
        <f>IF($T$74=0,0,$T$27/$T$74)</f>
        <v>0</v>
      </c>
      <c r="U28" s="6">
        <f>IF($U$74=0,0,$U$27/$U$74)</f>
        <v>0.05075445816186557</v>
      </c>
    </row>
    <row r="29" spans="1:21" ht="15">
      <c r="A29" s="2" t="s">
        <v>112</v>
      </c>
      <c r="B29" s="3" t="s">
        <v>22</v>
      </c>
      <c r="C29" s="2"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1</v>
      </c>
      <c r="K29" s="2">
        <v>2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</v>
      </c>
      <c r="R29" s="2">
        <v>1</v>
      </c>
      <c r="S29" s="2">
        <v>0</v>
      </c>
      <c r="T29" s="2">
        <v>0</v>
      </c>
      <c r="U29" s="2">
        <f>SUM($C$29:$T$29)</f>
        <v>8</v>
      </c>
    </row>
    <row r="30" spans="1:21" ht="15">
      <c r="A30" s="4"/>
      <c r="B30" s="5" t="s">
        <v>23</v>
      </c>
      <c r="C30" s="6">
        <f>IF($C$74=0,0,$C$29/$C$74)</f>
        <v>0.00851063829787234</v>
      </c>
      <c r="D30" s="6">
        <f>IF($D$74=0,0,$D$29/$D$74)</f>
        <v>0</v>
      </c>
      <c r="E30" s="6">
        <f>IF($E$74=0,0,$E$29/$E$74)</f>
        <v>0</v>
      </c>
      <c r="F30" s="6">
        <f>IF($F$74=0,0,$F$29/$F$74)</f>
        <v>0</v>
      </c>
      <c r="G30" s="6">
        <f>IF($G$74=0,0,$G$29/$G$74)</f>
        <v>0</v>
      </c>
      <c r="H30" s="6">
        <f>IF($H$74=0,0,$H$29/$H$74)</f>
        <v>0</v>
      </c>
      <c r="I30" s="6">
        <f>IF($I$74=0,0,$I$29/$I$74)</f>
        <v>0.010416666666666666</v>
      </c>
      <c r="J30" s="6">
        <f>IF($J$74=0,0,$J$29/$J$74)</f>
        <v>0.020833333333333332</v>
      </c>
      <c r="K30" s="6">
        <f>IF($K$74=0,0,$K$29/$K$74)</f>
        <v>0.02531645569620253</v>
      </c>
      <c r="L30" s="6">
        <f>IF($L$74=0,0,$L$29/$L$74)</f>
        <v>0</v>
      </c>
      <c r="M30" s="6">
        <f>IF($M$74=0,0,$M$29/$M$74)</f>
        <v>0</v>
      </c>
      <c r="N30" s="6">
        <f>IF($N$74=0,0,$N$29/$N$74)</f>
        <v>0</v>
      </c>
      <c r="O30" s="6">
        <f>IF($O$74=0,0,$O$29/$O$74)</f>
        <v>0</v>
      </c>
      <c r="P30" s="6">
        <f>IF($P$74=0,0,$P$29/$P$74)</f>
        <v>0</v>
      </c>
      <c r="Q30" s="6">
        <f>IF($Q$74=0,0,$Q$29/$Q$74)</f>
        <v>0.041666666666666664</v>
      </c>
      <c r="R30" s="6">
        <f>IF($R$74=0,0,$R$29/$R$74)</f>
        <v>0.04</v>
      </c>
      <c r="S30" s="6">
        <f>IF($S$74=0,0,$S$29/$S$74)</f>
        <v>0</v>
      </c>
      <c r="T30" s="6">
        <f>IF($T$74=0,0,$T$29/$T$74)</f>
        <v>0</v>
      </c>
      <c r="U30" s="6">
        <f>IF($U$74=0,0,$U$29/$U$74)</f>
        <v>0.010973936899862825</v>
      </c>
    </row>
    <row r="31" spans="1:21" ht="15">
      <c r="A31" s="2" t="s">
        <v>113</v>
      </c>
      <c r="B31" s="3" t="s">
        <v>22</v>
      </c>
      <c r="C31" s="2">
        <v>7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2</v>
      </c>
      <c r="J31" s="2">
        <v>1</v>
      </c>
      <c r="K31" s="2">
        <v>1</v>
      </c>
      <c r="L31" s="2">
        <v>2</v>
      </c>
      <c r="M31" s="2">
        <v>2</v>
      </c>
      <c r="N31" s="2">
        <v>0</v>
      </c>
      <c r="O31" s="2">
        <v>0</v>
      </c>
      <c r="P31" s="2">
        <v>1</v>
      </c>
      <c r="Q31" s="2">
        <v>0</v>
      </c>
      <c r="R31" s="2">
        <v>2</v>
      </c>
      <c r="S31" s="2">
        <v>0</v>
      </c>
      <c r="T31" s="2">
        <v>0</v>
      </c>
      <c r="U31" s="2">
        <f>SUM($C$31:$T$31)</f>
        <v>19</v>
      </c>
    </row>
    <row r="32" spans="1:21" ht="15">
      <c r="A32" s="4"/>
      <c r="B32" s="5" t="s">
        <v>23</v>
      </c>
      <c r="C32" s="6">
        <f>IF($C$74=0,0,$C$31/$C$74)</f>
        <v>0.029787234042553193</v>
      </c>
      <c r="D32" s="6">
        <f>IF($D$74=0,0,$D$31/$D$74)</f>
        <v>0</v>
      </c>
      <c r="E32" s="6">
        <f>IF($E$74=0,0,$E$31/$E$74)</f>
        <v>0.125</v>
      </c>
      <c r="F32" s="6">
        <f>IF($F$74=0,0,$F$31/$F$74)</f>
        <v>0</v>
      </c>
      <c r="G32" s="6">
        <f>IF($G$74=0,0,$G$31/$G$74)</f>
        <v>0</v>
      </c>
      <c r="H32" s="6">
        <f>IF($H$74=0,0,$H$31/$H$74)</f>
        <v>0</v>
      </c>
      <c r="I32" s="6">
        <f>IF($I$74=0,0,$I$31/$I$74)</f>
        <v>0.020833333333333332</v>
      </c>
      <c r="J32" s="6">
        <f>IF($J$74=0,0,$J$31/$J$74)</f>
        <v>0.020833333333333332</v>
      </c>
      <c r="K32" s="6">
        <f>IF($K$74=0,0,$K$31/$K$74)</f>
        <v>0.012658227848101266</v>
      </c>
      <c r="L32" s="6">
        <f>IF($L$74=0,0,$L$31/$L$74)</f>
        <v>0.06666666666666667</v>
      </c>
      <c r="M32" s="6">
        <f>IF($M$74=0,0,$M$31/$M$74)</f>
        <v>0.03225806451612903</v>
      </c>
      <c r="N32" s="6">
        <f>IF($N$74=0,0,$N$31/$N$74)</f>
        <v>0</v>
      </c>
      <c r="O32" s="6">
        <f>IF($O$74=0,0,$O$31/$O$74)</f>
        <v>0</v>
      </c>
      <c r="P32" s="6">
        <f>IF($P$74=0,0,$P$31/$P$74)</f>
        <v>0.027777777777777776</v>
      </c>
      <c r="Q32" s="6">
        <f>IF($Q$74=0,0,$Q$31/$Q$74)</f>
        <v>0</v>
      </c>
      <c r="R32" s="6">
        <f>IF($R$74=0,0,$R$31/$R$74)</f>
        <v>0.08</v>
      </c>
      <c r="S32" s="6">
        <f>IF($S$74=0,0,$S$31/$S$74)</f>
        <v>0</v>
      </c>
      <c r="T32" s="6">
        <f>IF($T$74=0,0,$T$31/$T$74)</f>
        <v>0</v>
      </c>
      <c r="U32" s="6">
        <f>IF($U$74=0,0,$U$31/$U$74)</f>
        <v>0.02606310013717421</v>
      </c>
    </row>
    <row r="33" spans="1:21" ht="15">
      <c r="A33" s="2" t="s">
        <v>114</v>
      </c>
      <c r="B33" s="3" t="s">
        <v>22</v>
      </c>
      <c r="C33" s="2">
        <v>0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0</v>
      </c>
      <c r="K33" s="2">
        <v>1</v>
      </c>
      <c r="L33" s="2">
        <v>1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f>SUM($C$33:$T$33)</f>
        <v>6</v>
      </c>
    </row>
    <row r="34" spans="1:21" ht="15">
      <c r="A34" s="4"/>
      <c r="B34" s="5" t="s">
        <v>23</v>
      </c>
      <c r="C34" s="6">
        <f>IF($C$74=0,0,$C$33/$C$74)</f>
        <v>0</v>
      </c>
      <c r="D34" s="6">
        <f>IF($D$74=0,0,$D$33/$D$74)</f>
        <v>0.06451612903225806</v>
      </c>
      <c r="E34" s="6">
        <f>IF($E$74=0,0,$E$33/$E$74)</f>
        <v>0</v>
      </c>
      <c r="F34" s="6">
        <f>IF($F$74=0,0,$F$33/$F$74)</f>
        <v>0</v>
      </c>
      <c r="G34" s="6">
        <f>IF($G$74=0,0,$G$33/$G$74)</f>
        <v>0</v>
      </c>
      <c r="H34" s="6">
        <f>IF($H$74=0,0,$H$33/$H$74)</f>
        <v>0</v>
      </c>
      <c r="I34" s="6">
        <f>IF($I$74=0,0,$I$33/$I$74)</f>
        <v>0.010416666666666666</v>
      </c>
      <c r="J34" s="6">
        <f>IF($J$74=0,0,$J$33/$J$74)</f>
        <v>0</v>
      </c>
      <c r="K34" s="6">
        <f>IF($K$74=0,0,$K$33/$K$74)</f>
        <v>0.012658227848101266</v>
      </c>
      <c r="L34" s="6">
        <f>IF($L$74=0,0,$L$33/$L$74)</f>
        <v>0.03333333333333333</v>
      </c>
      <c r="M34" s="6">
        <f>IF($M$74=0,0,$M$33/$M$74)</f>
        <v>0.016129032258064516</v>
      </c>
      <c r="N34" s="6">
        <f>IF($N$74=0,0,$N$33/$N$74)</f>
        <v>0</v>
      </c>
      <c r="O34" s="6">
        <f>IF($O$74=0,0,$O$33/$O$74)</f>
        <v>0</v>
      </c>
      <c r="P34" s="6">
        <f>IF($P$74=0,0,$P$33/$P$74)</f>
        <v>0</v>
      </c>
      <c r="Q34" s="6">
        <f>IF($Q$74=0,0,$Q$33/$Q$74)</f>
        <v>0</v>
      </c>
      <c r="R34" s="6">
        <f>IF($R$74=0,0,$R$33/$R$74)</f>
        <v>0</v>
      </c>
      <c r="S34" s="6">
        <f>IF($S$74=0,0,$S$33/$S$74)</f>
        <v>0</v>
      </c>
      <c r="T34" s="6">
        <f>IF($T$74=0,0,$T$33/$T$74)</f>
        <v>0</v>
      </c>
      <c r="U34" s="6">
        <f>IF($U$74=0,0,$U$33/$U$74)</f>
        <v>0.00823045267489712</v>
      </c>
    </row>
    <row r="35" spans="1:21" ht="15">
      <c r="A35" s="2" t="s">
        <v>115</v>
      </c>
      <c r="B35" s="3" t="s">
        <v>22</v>
      </c>
      <c r="C35" s="2">
        <v>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3</v>
      </c>
      <c r="J35" s="2">
        <v>0</v>
      </c>
      <c r="K35" s="2">
        <v>1</v>
      </c>
      <c r="L35" s="2">
        <v>0</v>
      </c>
      <c r="M35" s="2">
        <v>5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>SUM($C$35:$T$35)</f>
        <v>12</v>
      </c>
    </row>
    <row r="36" spans="1:21" ht="15">
      <c r="A36" s="4"/>
      <c r="B36" s="5" t="s">
        <v>23</v>
      </c>
      <c r="C36" s="6">
        <f>IF($C$74=0,0,$C$35/$C$74)</f>
        <v>0.00851063829787234</v>
      </c>
      <c r="D36" s="6">
        <f>IF($D$74=0,0,$D$35/$D$74)</f>
        <v>0</v>
      </c>
      <c r="E36" s="6">
        <f>IF($E$74=0,0,$E$35/$E$74)</f>
        <v>0</v>
      </c>
      <c r="F36" s="6">
        <f>IF($F$74=0,0,$F$35/$F$74)</f>
        <v>0</v>
      </c>
      <c r="G36" s="6">
        <f>IF($G$74=0,0,$G$35/$G$74)</f>
        <v>0</v>
      </c>
      <c r="H36" s="6">
        <f>IF($H$74=0,0,$H$35/$H$74)</f>
        <v>0</v>
      </c>
      <c r="I36" s="6">
        <f>IF($I$74=0,0,$I$35/$I$74)</f>
        <v>0.03125</v>
      </c>
      <c r="J36" s="6">
        <f>IF($J$74=0,0,$J$35/$J$74)</f>
        <v>0</v>
      </c>
      <c r="K36" s="6">
        <f>IF($K$74=0,0,$K$35/$K$74)</f>
        <v>0.012658227848101266</v>
      </c>
      <c r="L36" s="6">
        <f>IF($L$74=0,0,$L$35/$L$74)</f>
        <v>0</v>
      </c>
      <c r="M36" s="6">
        <f>IF($M$74=0,0,$M$35/$M$74)</f>
        <v>0.08064516129032258</v>
      </c>
      <c r="N36" s="6">
        <f>IF($N$74=0,0,$N$35/$N$74)</f>
        <v>0</v>
      </c>
      <c r="O36" s="6">
        <f>IF($O$74=0,0,$O$35/$O$74)</f>
        <v>0.047619047619047616</v>
      </c>
      <c r="P36" s="6">
        <f>IF($P$74=0,0,$P$35/$P$74)</f>
        <v>0</v>
      </c>
      <c r="Q36" s="6">
        <f>IF($Q$74=0,0,$Q$35/$Q$74)</f>
        <v>0</v>
      </c>
      <c r="R36" s="6">
        <f>IF($R$74=0,0,$R$35/$R$74)</f>
        <v>0</v>
      </c>
      <c r="S36" s="6">
        <f>IF($S$74=0,0,$S$35/$S$74)</f>
        <v>0</v>
      </c>
      <c r="T36" s="6">
        <f>IF($T$74=0,0,$T$35/$T$74)</f>
        <v>0</v>
      </c>
      <c r="U36" s="6">
        <f>IF($U$74=0,0,$U$35/$U$74)</f>
        <v>0.01646090534979424</v>
      </c>
    </row>
    <row r="37" spans="1:21" ht="15">
      <c r="A37" s="2" t="s">
        <v>116</v>
      </c>
      <c r="B37" s="3" t="s">
        <v>22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4"/>
      <c r="B38" s="5" t="s">
        <v>23</v>
      </c>
      <c r="C38" s="6">
        <f>IF($C$74=0,0,$C$37/$C$74)</f>
        <v>0</v>
      </c>
      <c r="D38" s="6">
        <f>IF($D$74=0,0,$D$37/$D$74)</f>
        <v>0</v>
      </c>
      <c r="E38" s="6">
        <f>IF($E$74=0,0,$E$37/$E$74)</f>
        <v>0</v>
      </c>
      <c r="F38" s="6">
        <f>IF($F$74=0,0,$F$37/$F$74)</f>
        <v>0</v>
      </c>
      <c r="G38" s="6">
        <f>IF($G$74=0,0,$G$37/$G$74)</f>
        <v>0</v>
      </c>
      <c r="H38" s="6">
        <f>IF($H$74=0,0,$H$37/$H$74)</f>
        <v>0</v>
      </c>
      <c r="I38" s="6">
        <f>IF($I$74=0,0,$I$37/$I$74)</f>
        <v>0</v>
      </c>
      <c r="J38" s="6">
        <f>IF($J$74=0,0,$J$37/$J$74)</f>
        <v>0</v>
      </c>
      <c r="K38" s="6">
        <f>IF($K$74=0,0,$K$37/$K$74)</f>
        <v>0</v>
      </c>
      <c r="L38" s="6">
        <f>IF($L$74=0,0,$L$37/$L$74)</f>
        <v>0</v>
      </c>
      <c r="M38" s="6">
        <f>IF($M$74=0,0,$M$37/$M$74)</f>
        <v>0</v>
      </c>
      <c r="N38" s="6">
        <f>IF($N$74=0,0,$N$37/$N$74)</f>
        <v>0</v>
      </c>
      <c r="O38" s="6">
        <f>IF($O$74=0,0,$O$37/$O$74)</f>
        <v>0</v>
      </c>
      <c r="P38" s="6">
        <f>IF($P$74=0,0,$P$37/$P$74)</f>
        <v>0</v>
      </c>
      <c r="Q38" s="6">
        <f>IF($Q$74=0,0,$Q$37/$Q$74)</f>
        <v>0</v>
      </c>
      <c r="R38" s="6">
        <f>IF($R$74=0,0,$R$37/$R$74)</f>
        <v>0</v>
      </c>
      <c r="S38" s="6">
        <f>IF($S$74=0,0,$S$37/$S$74)</f>
        <v>0</v>
      </c>
      <c r="T38" s="6">
        <f>IF($T$74=0,0,$T$37/$T$74)</f>
        <v>0</v>
      </c>
      <c r="U38" s="6">
        <f>IF($U$74=0,0,$U$37/$U$74)</f>
        <v>0</v>
      </c>
    </row>
    <row r="39" spans="1:21" ht="15">
      <c r="A39" s="2" t="s">
        <v>117</v>
      </c>
      <c r="B39" s="3" t="s">
        <v>22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2">
        <v>0</v>
      </c>
      <c r="U39" s="2">
        <f>SUM($C$39:$T$39)</f>
        <v>3</v>
      </c>
    </row>
    <row r="40" spans="1:21" ht="15">
      <c r="A40" s="4"/>
      <c r="B40" s="5" t="s">
        <v>23</v>
      </c>
      <c r="C40" s="6">
        <f>IF($C$74=0,0,$C$39/$C$74)</f>
        <v>0</v>
      </c>
      <c r="D40" s="6">
        <f>IF($D$74=0,0,$D$39/$D$74)</f>
        <v>0</v>
      </c>
      <c r="E40" s="6">
        <f>IF($E$74=0,0,$E$39/$E$74)</f>
        <v>0</v>
      </c>
      <c r="F40" s="6">
        <f>IF($F$74=0,0,$F$39/$F$74)</f>
        <v>0</v>
      </c>
      <c r="G40" s="6">
        <f>IF($G$74=0,0,$G$39/$G$74)</f>
        <v>0</v>
      </c>
      <c r="H40" s="6">
        <f>IF($H$74=0,0,$H$39/$H$74)</f>
        <v>0</v>
      </c>
      <c r="I40" s="6">
        <f>IF($I$74=0,0,$I$39/$I$74)</f>
        <v>0</v>
      </c>
      <c r="J40" s="6">
        <f>IF($J$74=0,0,$J$39/$J$74)</f>
        <v>0</v>
      </c>
      <c r="K40" s="6">
        <f>IF($K$74=0,0,$K$39/$K$74)</f>
        <v>0.012658227848101266</v>
      </c>
      <c r="L40" s="6">
        <f>IF($L$74=0,0,$L$39/$L$74)</f>
        <v>0</v>
      </c>
      <c r="M40" s="6">
        <f>IF($M$74=0,0,$M$39/$M$74)</f>
        <v>0.016129032258064516</v>
      </c>
      <c r="N40" s="6">
        <f>IF($N$74=0,0,$N$39/$N$74)</f>
        <v>0</v>
      </c>
      <c r="O40" s="6">
        <f>IF($O$74=0,0,$O$39/$O$74)</f>
        <v>0</v>
      </c>
      <c r="P40" s="6">
        <f>IF($P$74=0,0,$P$39/$P$74)</f>
        <v>0</v>
      </c>
      <c r="Q40" s="6">
        <f>IF($Q$74=0,0,$Q$39/$Q$74)</f>
        <v>0.041666666666666664</v>
      </c>
      <c r="R40" s="6">
        <f>IF($R$74=0,0,$R$39/$R$74)</f>
        <v>0</v>
      </c>
      <c r="S40" s="6">
        <f>IF($S$74=0,0,$S$39/$S$74)</f>
        <v>0</v>
      </c>
      <c r="T40" s="6">
        <f>IF($T$74=0,0,$T$39/$T$74)</f>
        <v>0</v>
      </c>
      <c r="U40" s="6">
        <f>IF($U$74=0,0,$U$39/$U$74)</f>
        <v>0.00411522633744856</v>
      </c>
    </row>
    <row r="41" spans="1:21" ht="15">
      <c r="A41" s="2" t="s">
        <v>118</v>
      </c>
      <c r="B41" s="3" t="s">
        <v>22</v>
      </c>
      <c r="C41" s="2">
        <v>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2</v>
      </c>
      <c r="J41" s="2">
        <v>2</v>
      </c>
      <c r="K41" s="2">
        <v>3</v>
      </c>
      <c r="L41" s="2">
        <v>0</v>
      </c>
      <c r="M41" s="2">
        <v>3</v>
      </c>
      <c r="N41" s="2">
        <v>0</v>
      </c>
      <c r="O41" s="2">
        <v>1</v>
      </c>
      <c r="P41" s="2">
        <v>0</v>
      </c>
      <c r="Q41" s="2">
        <v>0</v>
      </c>
      <c r="R41" s="2">
        <v>1</v>
      </c>
      <c r="S41" s="2">
        <v>0</v>
      </c>
      <c r="T41" s="2">
        <v>0</v>
      </c>
      <c r="U41" s="2">
        <f>SUM($C$41:$T$41)</f>
        <v>18</v>
      </c>
    </row>
    <row r="42" spans="1:21" ht="15">
      <c r="A42" s="4"/>
      <c r="B42" s="5" t="s">
        <v>23</v>
      </c>
      <c r="C42" s="6">
        <f>IF($C$74=0,0,$C$41/$C$74)</f>
        <v>0.02553191489361702</v>
      </c>
      <c r="D42" s="6">
        <f>IF($D$74=0,0,$D$41/$D$74)</f>
        <v>0</v>
      </c>
      <c r="E42" s="6">
        <f>IF($E$74=0,0,$E$41/$E$74)</f>
        <v>0</v>
      </c>
      <c r="F42" s="6">
        <f>IF($F$74=0,0,$F$41/$F$74)</f>
        <v>0</v>
      </c>
      <c r="G42" s="6">
        <f>IF($G$74=0,0,$G$41/$G$74)</f>
        <v>0</v>
      </c>
      <c r="H42" s="6">
        <f>IF($H$74=0,0,$H$41/$H$74)</f>
        <v>0</v>
      </c>
      <c r="I42" s="6">
        <f>IF($I$74=0,0,$I$41/$I$74)</f>
        <v>0.020833333333333332</v>
      </c>
      <c r="J42" s="6">
        <f>IF($J$74=0,0,$J$41/$J$74)</f>
        <v>0.041666666666666664</v>
      </c>
      <c r="K42" s="6">
        <f>IF($K$74=0,0,$K$41/$K$74)</f>
        <v>0.0379746835443038</v>
      </c>
      <c r="L42" s="6">
        <f>IF($L$74=0,0,$L$41/$L$74)</f>
        <v>0</v>
      </c>
      <c r="M42" s="6">
        <f>IF($M$74=0,0,$M$41/$M$74)</f>
        <v>0.04838709677419355</v>
      </c>
      <c r="N42" s="6">
        <f>IF($N$74=0,0,$N$41/$N$74)</f>
        <v>0</v>
      </c>
      <c r="O42" s="6">
        <f>IF($O$74=0,0,$O$41/$O$74)</f>
        <v>0.047619047619047616</v>
      </c>
      <c r="P42" s="6">
        <f>IF($P$74=0,0,$P$41/$P$74)</f>
        <v>0</v>
      </c>
      <c r="Q42" s="6">
        <f>IF($Q$74=0,0,$Q$41/$Q$74)</f>
        <v>0</v>
      </c>
      <c r="R42" s="6">
        <f>IF($R$74=0,0,$R$41/$R$74)</f>
        <v>0.04</v>
      </c>
      <c r="S42" s="6">
        <f>IF($S$74=0,0,$S$41/$S$74)</f>
        <v>0</v>
      </c>
      <c r="T42" s="6">
        <f>IF($T$74=0,0,$T$41/$T$74)</f>
        <v>0</v>
      </c>
      <c r="U42" s="6">
        <f>IF($U$74=0,0,$U$41/$U$74)</f>
        <v>0.024691358024691357</v>
      </c>
    </row>
    <row r="43" spans="1:21" ht="15">
      <c r="A43" s="2" t="s">
        <v>119</v>
      </c>
      <c r="B43" s="3" t="s">
        <v>22</v>
      </c>
      <c r="C43" s="2">
        <v>7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4</v>
      </c>
      <c r="J43" s="2">
        <v>0</v>
      </c>
      <c r="K43" s="2">
        <v>0</v>
      </c>
      <c r="L43" s="2">
        <v>0</v>
      </c>
      <c r="M43" s="2">
        <v>2</v>
      </c>
      <c r="N43" s="2">
        <v>1</v>
      </c>
      <c r="O43" s="2">
        <v>0</v>
      </c>
      <c r="P43" s="2">
        <v>3</v>
      </c>
      <c r="Q43" s="2">
        <v>0</v>
      </c>
      <c r="R43" s="2">
        <v>0</v>
      </c>
      <c r="S43" s="2">
        <v>0</v>
      </c>
      <c r="T43" s="2">
        <v>0</v>
      </c>
      <c r="U43" s="2">
        <f>SUM($C$43:$T$43)</f>
        <v>17</v>
      </c>
    </row>
    <row r="44" spans="1:21" ht="15">
      <c r="A44" s="4"/>
      <c r="B44" s="5" t="s">
        <v>23</v>
      </c>
      <c r="C44" s="6">
        <f>IF($C$74=0,0,$C$43/$C$74)</f>
        <v>0.029787234042553193</v>
      </c>
      <c r="D44" s="6">
        <f>IF($D$74=0,0,$D$43/$D$74)</f>
        <v>0</v>
      </c>
      <c r="E44" s="6">
        <f>IF($E$74=0,0,$E$43/$E$74)</f>
        <v>0</v>
      </c>
      <c r="F44" s="6">
        <f>IF($F$74=0,0,$F$43/$F$74)</f>
        <v>0</v>
      </c>
      <c r="G44" s="6">
        <f>IF($G$74=0,0,$G$43/$G$74)</f>
        <v>0</v>
      </c>
      <c r="H44" s="6">
        <f>IF($H$74=0,0,$H$43/$H$74)</f>
        <v>0</v>
      </c>
      <c r="I44" s="6">
        <f>IF($I$74=0,0,$I$43/$I$74)</f>
        <v>0.041666666666666664</v>
      </c>
      <c r="J44" s="6">
        <f>IF($J$74=0,0,$J$43/$J$74)</f>
        <v>0</v>
      </c>
      <c r="K44" s="6">
        <f>IF($K$74=0,0,$K$43/$K$74)</f>
        <v>0</v>
      </c>
      <c r="L44" s="6">
        <f>IF($L$74=0,0,$L$43/$L$74)</f>
        <v>0</v>
      </c>
      <c r="M44" s="6">
        <f>IF($M$74=0,0,$M$43/$M$74)</f>
        <v>0.03225806451612903</v>
      </c>
      <c r="N44" s="6">
        <f>IF($N$74=0,0,$N$43/$N$74)</f>
        <v>0.07692307692307693</v>
      </c>
      <c r="O44" s="6">
        <f>IF($O$74=0,0,$O$43/$O$74)</f>
        <v>0</v>
      </c>
      <c r="P44" s="6">
        <f>IF($P$74=0,0,$P$43/$P$74)</f>
        <v>0.08333333333333333</v>
      </c>
      <c r="Q44" s="6">
        <f>IF($Q$74=0,0,$Q$43/$Q$74)</f>
        <v>0</v>
      </c>
      <c r="R44" s="6">
        <f>IF($R$74=0,0,$R$43/$R$74)</f>
        <v>0</v>
      </c>
      <c r="S44" s="6">
        <f>IF($S$74=0,0,$S$43/$S$74)</f>
        <v>0</v>
      </c>
      <c r="T44" s="6">
        <f>IF($T$74=0,0,$T$43/$T$74)</f>
        <v>0</v>
      </c>
      <c r="U44" s="6">
        <f>IF($U$74=0,0,$U$43/$U$74)</f>
        <v>0.023319615912208505</v>
      </c>
    </row>
    <row r="45" spans="1:21" ht="15">
      <c r="A45" s="2" t="s">
        <v>120</v>
      </c>
      <c r="B45" s="3" t="s">
        <v>22</v>
      </c>
      <c r="C45" s="2">
        <v>9</v>
      </c>
      <c r="D45" s="2">
        <v>2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1</v>
      </c>
      <c r="K45" s="2">
        <v>2</v>
      </c>
      <c r="L45" s="2">
        <v>0</v>
      </c>
      <c r="M45" s="2">
        <v>1</v>
      </c>
      <c r="N45" s="2">
        <v>0</v>
      </c>
      <c r="O45" s="2">
        <v>0</v>
      </c>
      <c r="P45" s="2">
        <v>0</v>
      </c>
      <c r="Q45" s="2">
        <v>1</v>
      </c>
      <c r="R45" s="2">
        <v>1</v>
      </c>
      <c r="S45" s="2">
        <v>0</v>
      </c>
      <c r="T45" s="2">
        <v>0</v>
      </c>
      <c r="U45" s="2">
        <f>SUM($C$45:$T$45)</f>
        <v>18</v>
      </c>
    </row>
    <row r="46" spans="1:21" ht="15">
      <c r="A46" s="4"/>
      <c r="B46" s="5" t="s">
        <v>23</v>
      </c>
      <c r="C46" s="6">
        <f>IF($C$74=0,0,$C$45/$C$74)</f>
        <v>0.03829787234042553</v>
      </c>
      <c r="D46" s="6">
        <f>IF($D$74=0,0,$D$45/$D$74)</f>
        <v>0.06451612903225806</v>
      </c>
      <c r="E46" s="6">
        <f>IF($E$74=0,0,$E$45/$E$74)</f>
        <v>0</v>
      </c>
      <c r="F46" s="6">
        <f>IF($F$74=0,0,$F$45/$F$74)</f>
        <v>0</v>
      </c>
      <c r="G46" s="6">
        <f>IF($G$74=0,0,$G$45/$G$74)</f>
        <v>0</v>
      </c>
      <c r="H46" s="6">
        <f>IF($H$74=0,0,$H$45/$H$74)</f>
        <v>0</v>
      </c>
      <c r="I46" s="6">
        <f>IF($I$74=0,0,$I$45/$I$74)</f>
        <v>0.010416666666666666</v>
      </c>
      <c r="J46" s="6">
        <f>IF($J$74=0,0,$J$45/$J$74)</f>
        <v>0.020833333333333332</v>
      </c>
      <c r="K46" s="6">
        <f>IF($K$74=0,0,$K$45/$K$74)</f>
        <v>0.02531645569620253</v>
      </c>
      <c r="L46" s="6">
        <f>IF($L$74=0,0,$L$45/$L$74)</f>
        <v>0</v>
      </c>
      <c r="M46" s="6">
        <f>IF($M$74=0,0,$M$45/$M$74)</f>
        <v>0.016129032258064516</v>
      </c>
      <c r="N46" s="6">
        <f>IF($N$74=0,0,$N$45/$N$74)</f>
        <v>0</v>
      </c>
      <c r="O46" s="6">
        <f>IF($O$74=0,0,$O$45/$O$74)</f>
        <v>0</v>
      </c>
      <c r="P46" s="6">
        <f>IF($P$74=0,0,$P$45/$P$74)</f>
        <v>0</v>
      </c>
      <c r="Q46" s="6">
        <f>IF($Q$74=0,0,$Q$45/$Q$74)</f>
        <v>0.041666666666666664</v>
      </c>
      <c r="R46" s="6">
        <f>IF($R$74=0,0,$R$45/$R$74)</f>
        <v>0.04</v>
      </c>
      <c r="S46" s="6">
        <f>IF($S$74=0,0,$S$45/$S$74)</f>
        <v>0</v>
      </c>
      <c r="T46" s="6">
        <f>IF($T$74=0,0,$T$45/$T$74)</f>
        <v>0</v>
      </c>
      <c r="U46" s="6">
        <f>IF($U$74=0,0,$U$45/$U$74)</f>
        <v>0.024691358024691357</v>
      </c>
    </row>
    <row r="47" spans="1:21" ht="15">
      <c r="A47" s="2" t="s">
        <v>121</v>
      </c>
      <c r="B47" s="3" t="s">
        <v>22</v>
      </c>
      <c r="C47" s="2">
        <v>12</v>
      </c>
      <c r="D47" s="2">
        <v>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2</v>
      </c>
      <c r="K47" s="2">
        <v>2</v>
      </c>
      <c r="L47" s="2">
        <v>2</v>
      </c>
      <c r="M47" s="2">
        <v>1</v>
      </c>
      <c r="N47" s="2">
        <v>0</v>
      </c>
      <c r="O47" s="2">
        <v>1</v>
      </c>
      <c r="P47" s="2">
        <v>0</v>
      </c>
      <c r="Q47" s="2">
        <v>0</v>
      </c>
      <c r="R47" s="2">
        <v>1</v>
      </c>
      <c r="S47" s="2">
        <v>0</v>
      </c>
      <c r="T47" s="2">
        <v>0</v>
      </c>
      <c r="U47" s="2">
        <f>SUM($C$47:$T$47)</f>
        <v>25</v>
      </c>
    </row>
    <row r="48" spans="1:21" ht="15">
      <c r="A48" s="4"/>
      <c r="B48" s="5" t="s">
        <v>23</v>
      </c>
      <c r="C48" s="6">
        <f>IF($C$74=0,0,$C$47/$C$74)</f>
        <v>0.05106382978723404</v>
      </c>
      <c r="D48" s="6">
        <f>IF($D$74=0,0,$D$47/$D$74)</f>
        <v>0.12903225806451613</v>
      </c>
      <c r="E48" s="6">
        <f>IF($E$74=0,0,$E$47/$E$74)</f>
        <v>0</v>
      </c>
      <c r="F48" s="6">
        <f>IF($F$74=0,0,$F$47/$F$74)</f>
        <v>0</v>
      </c>
      <c r="G48" s="6">
        <f>IF($G$74=0,0,$G$47/$G$74)</f>
        <v>0</v>
      </c>
      <c r="H48" s="6">
        <f>IF($H$74=0,0,$H$47/$H$74)</f>
        <v>0</v>
      </c>
      <c r="I48" s="6">
        <f>IF($I$74=0,0,$I$47/$I$74)</f>
        <v>0</v>
      </c>
      <c r="J48" s="6">
        <f>IF($J$74=0,0,$J$47/$J$74)</f>
        <v>0.041666666666666664</v>
      </c>
      <c r="K48" s="6">
        <f>IF($K$74=0,0,$K$47/$K$74)</f>
        <v>0.02531645569620253</v>
      </c>
      <c r="L48" s="6">
        <f>IF($L$74=0,0,$L$47/$L$74)</f>
        <v>0.06666666666666667</v>
      </c>
      <c r="M48" s="6">
        <f>IF($M$74=0,0,$M$47/$M$74)</f>
        <v>0.016129032258064516</v>
      </c>
      <c r="N48" s="6">
        <f>IF($N$74=0,0,$N$47/$N$74)</f>
        <v>0</v>
      </c>
      <c r="O48" s="6">
        <f>IF($O$74=0,0,$O$47/$O$74)</f>
        <v>0.047619047619047616</v>
      </c>
      <c r="P48" s="6">
        <f>IF($P$74=0,0,$P$47/$P$74)</f>
        <v>0</v>
      </c>
      <c r="Q48" s="6">
        <f>IF($Q$74=0,0,$Q$47/$Q$74)</f>
        <v>0</v>
      </c>
      <c r="R48" s="6">
        <f>IF($R$74=0,0,$R$47/$R$74)</f>
        <v>0.04</v>
      </c>
      <c r="S48" s="6">
        <f>IF($S$74=0,0,$S$47/$S$74)</f>
        <v>0</v>
      </c>
      <c r="T48" s="6">
        <f>IF($T$74=0,0,$T$47/$T$74)</f>
        <v>0</v>
      </c>
      <c r="U48" s="6">
        <f>IF($U$74=0,0,$U$47/$U$74)</f>
        <v>0.03429355281207133</v>
      </c>
    </row>
    <row r="49" spans="1:21" ht="15">
      <c r="A49" s="2" t="s">
        <v>122</v>
      </c>
      <c r="B49" s="3" t="s">
        <v>22</v>
      </c>
      <c r="C49" s="2">
        <v>6</v>
      </c>
      <c r="D49" s="2">
        <v>4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3</v>
      </c>
      <c r="K49" s="2">
        <v>5</v>
      </c>
      <c r="L49" s="2">
        <v>2</v>
      </c>
      <c r="M49" s="2">
        <v>4</v>
      </c>
      <c r="N49" s="2">
        <v>1</v>
      </c>
      <c r="O49" s="2">
        <v>2</v>
      </c>
      <c r="P49" s="2">
        <v>0</v>
      </c>
      <c r="Q49" s="2">
        <v>1</v>
      </c>
      <c r="R49" s="2">
        <v>2</v>
      </c>
      <c r="S49" s="2">
        <v>0</v>
      </c>
      <c r="T49" s="2">
        <v>0</v>
      </c>
      <c r="U49" s="2">
        <f>SUM($C$49:$T$49)</f>
        <v>31</v>
      </c>
    </row>
    <row r="50" spans="1:21" ht="15">
      <c r="A50" s="4"/>
      <c r="B50" s="5" t="s">
        <v>23</v>
      </c>
      <c r="C50" s="6">
        <f>IF($C$74=0,0,$C$49/$C$74)</f>
        <v>0.02553191489361702</v>
      </c>
      <c r="D50" s="6">
        <f>IF($D$74=0,0,$D$49/$D$74)</f>
        <v>0.12903225806451613</v>
      </c>
      <c r="E50" s="6">
        <f>IF($E$74=0,0,$E$49/$E$74)</f>
        <v>0</v>
      </c>
      <c r="F50" s="6">
        <f>IF($F$74=0,0,$F$49/$F$74)</f>
        <v>0</v>
      </c>
      <c r="G50" s="6">
        <f>IF($G$74=0,0,$G$49/$G$74)</f>
        <v>0</v>
      </c>
      <c r="H50" s="6">
        <f>IF($H$74=0,0,$H$49/$H$74)</f>
        <v>0</v>
      </c>
      <c r="I50" s="6">
        <f>IF($I$74=0,0,$I$49/$I$74)</f>
        <v>0.010416666666666666</v>
      </c>
      <c r="J50" s="6">
        <f>IF($J$74=0,0,$J$49/$J$74)</f>
        <v>0.0625</v>
      </c>
      <c r="K50" s="6">
        <f>IF($K$74=0,0,$K$49/$K$74)</f>
        <v>0.06329113924050633</v>
      </c>
      <c r="L50" s="6">
        <f>IF($L$74=0,0,$L$49/$L$74)</f>
        <v>0.06666666666666667</v>
      </c>
      <c r="M50" s="6">
        <f>IF($M$74=0,0,$M$49/$M$74)</f>
        <v>0.06451612903225806</v>
      </c>
      <c r="N50" s="6">
        <f>IF($N$74=0,0,$N$49/$N$74)</f>
        <v>0.07692307692307693</v>
      </c>
      <c r="O50" s="6">
        <f>IF($O$74=0,0,$O$49/$O$74)</f>
        <v>0.09523809523809523</v>
      </c>
      <c r="P50" s="6">
        <f>IF($P$74=0,0,$P$49/$P$74)</f>
        <v>0</v>
      </c>
      <c r="Q50" s="6">
        <f>IF($Q$74=0,0,$Q$49/$Q$74)</f>
        <v>0.041666666666666664</v>
      </c>
      <c r="R50" s="6">
        <f>IF($R$74=0,0,$R$49/$R$74)</f>
        <v>0.08</v>
      </c>
      <c r="S50" s="6">
        <f>IF($S$74=0,0,$S$49/$S$74)</f>
        <v>0</v>
      </c>
      <c r="T50" s="6">
        <f>IF($T$74=0,0,$T$49/$T$74)</f>
        <v>0</v>
      </c>
      <c r="U50" s="6">
        <f>IF($U$74=0,0,$U$49/$U$74)</f>
        <v>0.04252400548696845</v>
      </c>
    </row>
    <row r="51" spans="1:21" ht="15">
      <c r="A51" s="2" t="s">
        <v>123</v>
      </c>
      <c r="B51" s="3" t="s">
        <v>22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4"/>
      <c r="B52" s="5" t="s">
        <v>23</v>
      </c>
      <c r="C52" s="6">
        <f>IF($C$74=0,0,$C$51/$C$74)</f>
        <v>0</v>
      </c>
      <c r="D52" s="6">
        <f>IF($D$74=0,0,$D$51/$D$74)</f>
        <v>0</v>
      </c>
      <c r="E52" s="6">
        <f>IF($E$74=0,0,$E$51/$E$74)</f>
        <v>0</v>
      </c>
      <c r="F52" s="6">
        <f>IF($F$74=0,0,$F$51/$F$74)</f>
        <v>0</v>
      </c>
      <c r="G52" s="6">
        <f>IF($G$74=0,0,$G$51/$G$74)</f>
        <v>0</v>
      </c>
      <c r="H52" s="6">
        <f>IF($H$74=0,0,$H$51/$H$74)</f>
        <v>0</v>
      </c>
      <c r="I52" s="6">
        <f>IF($I$74=0,0,$I$51/$I$74)</f>
        <v>0</v>
      </c>
      <c r="J52" s="6">
        <f>IF($J$74=0,0,$J$51/$J$74)</f>
        <v>0</v>
      </c>
      <c r="K52" s="6">
        <f>IF($K$74=0,0,$K$51/$K$74)</f>
        <v>0</v>
      </c>
      <c r="L52" s="6">
        <f>IF($L$74=0,0,$L$51/$L$74)</f>
        <v>0</v>
      </c>
      <c r="M52" s="6">
        <f>IF($M$74=0,0,$M$51/$M$74)</f>
        <v>0</v>
      </c>
      <c r="N52" s="6">
        <f>IF($N$74=0,0,$N$51/$N$74)</f>
        <v>0</v>
      </c>
      <c r="O52" s="6">
        <f>IF($O$74=0,0,$O$51/$O$74)</f>
        <v>0</v>
      </c>
      <c r="P52" s="6">
        <f>IF($P$74=0,0,$P$51/$P$74)</f>
        <v>0</v>
      </c>
      <c r="Q52" s="6">
        <f>IF($Q$74=0,0,$Q$51/$Q$74)</f>
        <v>0</v>
      </c>
      <c r="R52" s="6">
        <f>IF($R$74=0,0,$R$51/$R$74)</f>
        <v>0</v>
      </c>
      <c r="S52" s="6">
        <f>IF($S$74=0,0,$S$51/$S$74)</f>
        <v>0</v>
      </c>
      <c r="T52" s="6">
        <f>IF($T$74=0,0,$T$51/$T$74)</f>
        <v>0</v>
      </c>
      <c r="U52" s="6">
        <f>IF($U$74=0,0,$U$51/$U$74)</f>
        <v>0</v>
      </c>
    </row>
    <row r="53" spans="1:21" ht="15">
      <c r="A53" s="2" t="s">
        <v>124</v>
      </c>
      <c r="B53" s="3" t="s">
        <v>22</v>
      </c>
      <c r="C53" s="2">
        <v>3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1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2</v>
      </c>
      <c r="R53" s="2">
        <v>0</v>
      </c>
      <c r="S53" s="2">
        <v>0</v>
      </c>
      <c r="T53" s="2">
        <v>0</v>
      </c>
      <c r="U53" s="2">
        <f>SUM($C$53:$T$53)</f>
        <v>8</v>
      </c>
    </row>
    <row r="54" spans="1:21" ht="15">
      <c r="A54" s="4"/>
      <c r="B54" s="5" t="s">
        <v>23</v>
      </c>
      <c r="C54" s="6">
        <f>IF($C$74=0,0,$C$53/$C$74)</f>
        <v>0.01276595744680851</v>
      </c>
      <c r="D54" s="6">
        <f>IF($D$74=0,0,$D$53/$D$74)</f>
        <v>0</v>
      </c>
      <c r="E54" s="6">
        <f>IF($E$74=0,0,$E$53/$E$74)</f>
        <v>0</v>
      </c>
      <c r="F54" s="6">
        <f>IF($F$74=0,0,$F$53/$F$74)</f>
        <v>0</v>
      </c>
      <c r="G54" s="6">
        <f>IF($G$74=0,0,$G$53/$G$74)</f>
        <v>0</v>
      </c>
      <c r="H54" s="6">
        <f>IF($H$74=0,0,$H$53/$H$74)</f>
        <v>0</v>
      </c>
      <c r="I54" s="6">
        <f>IF($I$74=0,0,$I$53/$I$74)</f>
        <v>0.010416666666666666</v>
      </c>
      <c r="J54" s="6">
        <f>IF($J$74=0,0,$J$53/$J$74)</f>
        <v>0</v>
      </c>
      <c r="K54" s="6">
        <f>IF($K$74=0,0,$K$53/$K$74)</f>
        <v>0.012658227848101266</v>
      </c>
      <c r="L54" s="6">
        <f>IF($L$74=0,0,$L$53/$L$74)</f>
        <v>0</v>
      </c>
      <c r="M54" s="6">
        <f>IF($M$74=0,0,$M$53/$M$74)</f>
        <v>0.016129032258064516</v>
      </c>
      <c r="N54" s="6">
        <f>IF($N$74=0,0,$N$53/$N$74)</f>
        <v>0</v>
      </c>
      <c r="O54" s="6">
        <f>IF($O$74=0,0,$O$53/$O$74)</f>
        <v>0</v>
      </c>
      <c r="P54" s="6">
        <f>IF($P$74=0,0,$P$53/$P$74)</f>
        <v>0</v>
      </c>
      <c r="Q54" s="6">
        <f>IF($Q$74=0,0,$Q$53/$Q$74)</f>
        <v>0.08333333333333333</v>
      </c>
      <c r="R54" s="6">
        <f>IF($R$74=0,0,$R$53/$R$74)</f>
        <v>0</v>
      </c>
      <c r="S54" s="6">
        <f>IF($S$74=0,0,$S$53/$S$74)</f>
        <v>0</v>
      </c>
      <c r="T54" s="6">
        <f>IF($T$74=0,0,$T$53/$T$74)</f>
        <v>0</v>
      </c>
      <c r="U54" s="6">
        <f>IF($U$74=0,0,$U$53/$U$74)</f>
        <v>0.010973936899862825</v>
      </c>
    </row>
    <row r="55" spans="1:21" ht="15">
      <c r="A55" s="2" t="s">
        <v>125</v>
      </c>
      <c r="B55" s="3" t="s">
        <v>22</v>
      </c>
      <c r="C55" s="2">
        <v>2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5</v>
      </c>
      <c r="J55" s="2">
        <v>3</v>
      </c>
      <c r="K55" s="2">
        <v>1</v>
      </c>
      <c r="L55" s="2">
        <v>0</v>
      </c>
      <c r="M55" s="2">
        <v>2</v>
      </c>
      <c r="N55" s="2">
        <v>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f>SUM($C$55:$T$55)</f>
        <v>15</v>
      </c>
    </row>
    <row r="56" spans="1:21" ht="15">
      <c r="A56" s="4"/>
      <c r="B56" s="5" t="s">
        <v>23</v>
      </c>
      <c r="C56" s="6">
        <f>IF($C$74=0,0,$C$55/$C$74)</f>
        <v>0.00851063829787234</v>
      </c>
      <c r="D56" s="6">
        <f>IF($D$74=0,0,$D$55/$D$74)</f>
        <v>0.03225806451612903</v>
      </c>
      <c r="E56" s="6">
        <f>IF($E$74=0,0,$E$55/$E$74)</f>
        <v>0</v>
      </c>
      <c r="F56" s="6">
        <f>IF($F$74=0,0,$F$55/$F$74)</f>
        <v>0</v>
      </c>
      <c r="G56" s="6">
        <f>IF($G$74=0,0,$G$55/$G$74)</f>
        <v>0</v>
      </c>
      <c r="H56" s="6">
        <f>IF($H$74=0,0,$H$55/$H$74)</f>
        <v>0</v>
      </c>
      <c r="I56" s="6">
        <f>IF($I$74=0,0,$I$55/$I$74)</f>
        <v>0.052083333333333336</v>
      </c>
      <c r="J56" s="6">
        <f>IF($J$74=0,0,$J$55/$J$74)</f>
        <v>0.0625</v>
      </c>
      <c r="K56" s="6">
        <f>IF($K$74=0,0,$K$55/$K$74)</f>
        <v>0.012658227848101266</v>
      </c>
      <c r="L56" s="6">
        <f>IF($L$74=0,0,$L$55/$L$74)</f>
        <v>0</v>
      </c>
      <c r="M56" s="6">
        <f>IF($M$74=0,0,$M$55/$M$74)</f>
        <v>0.03225806451612903</v>
      </c>
      <c r="N56" s="6">
        <f>IF($N$74=0,0,$N$55/$N$74)</f>
        <v>0.07692307692307693</v>
      </c>
      <c r="O56" s="6">
        <f>IF($O$74=0,0,$O$55/$O$74)</f>
        <v>0</v>
      </c>
      <c r="P56" s="6">
        <f>IF($P$74=0,0,$P$55/$P$74)</f>
        <v>0</v>
      </c>
      <c r="Q56" s="6">
        <f>IF($Q$74=0,0,$Q$55/$Q$74)</f>
        <v>0</v>
      </c>
      <c r="R56" s="6">
        <f>IF($R$74=0,0,$R$55/$R$74)</f>
        <v>0</v>
      </c>
      <c r="S56" s="6">
        <f>IF($S$74=0,0,$S$55/$S$74)</f>
        <v>0</v>
      </c>
      <c r="T56" s="6">
        <f>IF($T$74=0,0,$T$55/$T$74)</f>
        <v>0</v>
      </c>
      <c r="U56" s="6">
        <f>IF($U$74=0,0,$U$55/$U$74)</f>
        <v>0.0205761316872428</v>
      </c>
    </row>
    <row r="57" spans="1:21" ht="15">
      <c r="A57" s="2" t="s">
        <v>126</v>
      </c>
      <c r="B57" s="3" t="s">
        <v>22</v>
      </c>
      <c r="C57" s="2">
        <v>10</v>
      </c>
      <c r="D57" s="2">
        <v>1</v>
      </c>
      <c r="E57" s="2">
        <v>0</v>
      </c>
      <c r="F57" s="2">
        <v>0</v>
      </c>
      <c r="G57" s="2">
        <v>1</v>
      </c>
      <c r="H57" s="2">
        <v>0</v>
      </c>
      <c r="I57" s="2">
        <v>5</v>
      </c>
      <c r="J57" s="2">
        <v>4</v>
      </c>
      <c r="K57" s="2">
        <v>2</v>
      </c>
      <c r="L57" s="2">
        <v>0</v>
      </c>
      <c r="M57" s="2">
        <v>1</v>
      </c>
      <c r="N57" s="2">
        <v>0</v>
      </c>
      <c r="O57" s="2">
        <v>0</v>
      </c>
      <c r="P57" s="2">
        <v>2</v>
      </c>
      <c r="Q57" s="2">
        <v>1</v>
      </c>
      <c r="R57" s="2">
        <v>1</v>
      </c>
      <c r="S57" s="2">
        <v>0</v>
      </c>
      <c r="T57" s="2">
        <v>0</v>
      </c>
      <c r="U57" s="2">
        <f>SUM($C$57:$T$57)</f>
        <v>28</v>
      </c>
    </row>
    <row r="58" spans="1:21" ht="15">
      <c r="A58" s="4"/>
      <c r="B58" s="5" t="s">
        <v>23</v>
      </c>
      <c r="C58" s="6">
        <f>IF($C$74=0,0,$C$57/$C$74)</f>
        <v>0.0425531914893617</v>
      </c>
      <c r="D58" s="6">
        <f>IF($D$74=0,0,$D$57/$D$74)</f>
        <v>0.03225806451612903</v>
      </c>
      <c r="E58" s="6">
        <f>IF($E$74=0,0,$E$57/$E$74)</f>
        <v>0</v>
      </c>
      <c r="F58" s="6">
        <f>IF($F$74=0,0,$F$57/$F$74)</f>
        <v>0</v>
      </c>
      <c r="G58" s="6">
        <f>IF($G$74=0,0,$G$57/$G$74)</f>
        <v>0.08333333333333333</v>
      </c>
      <c r="H58" s="6">
        <f>IF($H$74=0,0,$H$57/$H$74)</f>
        <v>0</v>
      </c>
      <c r="I58" s="6">
        <f>IF($I$74=0,0,$I$57/$I$74)</f>
        <v>0.052083333333333336</v>
      </c>
      <c r="J58" s="6">
        <f>IF($J$74=0,0,$J$57/$J$74)</f>
        <v>0.08333333333333333</v>
      </c>
      <c r="K58" s="6">
        <f>IF($K$74=0,0,$K$57/$K$74)</f>
        <v>0.02531645569620253</v>
      </c>
      <c r="L58" s="6">
        <f>IF($L$74=0,0,$L$57/$L$74)</f>
        <v>0</v>
      </c>
      <c r="M58" s="6">
        <f>IF($M$74=0,0,$M$57/$M$74)</f>
        <v>0.016129032258064516</v>
      </c>
      <c r="N58" s="6">
        <f>IF($N$74=0,0,$N$57/$N$74)</f>
        <v>0</v>
      </c>
      <c r="O58" s="6">
        <f>IF($O$74=0,0,$O$57/$O$74)</f>
        <v>0</v>
      </c>
      <c r="P58" s="6">
        <f>IF($P$74=0,0,$P$57/$P$74)</f>
        <v>0.05555555555555555</v>
      </c>
      <c r="Q58" s="6">
        <f>IF($Q$74=0,0,$Q$57/$Q$74)</f>
        <v>0.041666666666666664</v>
      </c>
      <c r="R58" s="6">
        <f>IF($R$74=0,0,$R$57/$R$74)</f>
        <v>0.04</v>
      </c>
      <c r="S58" s="6">
        <f>IF($S$74=0,0,$S$57/$S$74)</f>
        <v>0</v>
      </c>
      <c r="T58" s="6">
        <f>IF($T$74=0,0,$T$57/$T$74)</f>
        <v>0</v>
      </c>
      <c r="U58" s="6">
        <f>IF($U$74=0,0,$U$57/$U$74)</f>
        <v>0.038408779149519894</v>
      </c>
    </row>
    <row r="59" spans="1:21" ht="15">
      <c r="A59" s="2" t="s">
        <v>127</v>
      </c>
      <c r="B59" s="3" t="s">
        <v>22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3</v>
      </c>
      <c r="J59" s="2">
        <v>1</v>
      </c>
      <c r="K59" s="2">
        <v>1</v>
      </c>
      <c r="L59" s="2">
        <v>0</v>
      </c>
      <c r="M59" s="2">
        <v>0</v>
      </c>
      <c r="N59" s="2">
        <v>1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f>SUM($C$59:$T$59)</f>
        <v>6</v>
      </c>
    </row>
    <row r="60" spans="1:21" ht="15">
      <c r="A60" s="4"/>
      <c r="B60" s="5" t="s">
        <v>23</v>
      </c>
      <c r="C60" s="6">
        <f>IF($C$74=0,0,$C$59/$C$74)</f>
        <v>0</v>
      </c>
      <c r="D60" s="6">
        <f>IF($D$74=0,0,$D$59/$D$74)</f>
        <v>0</v>
      </c>
      <c r="E60" s="6">
        <f>IF($E$74=0,0,$E$59/$E$74)</f>
        <v>0</v>
      </c>
      <c r="F60" s="6">
        <f>IF($F$74=0,0,$F$59/$F$74)</f>
        <v>0</v>
      </c>
      <c r="G60" s="6">
        <f>IF($G$74=0,0,$G$59/$G$74)</f>
        <v>0</v>
      </c>
      <c r="H60" s="6">
        <f>IF($H$74=0,0,$H$59/$H$74)</f>
        <v>0</v>
      </c>
      <c r="I60" s="6">
        <f>IF($I$74=0,0,$I$59/$I$74)</f>
        <v>0.03125</v>
      </c>
      <c r="J60" s="6">
        <f>IF($J$74=0,0,$J$59/$J$74)</f>
        <v>0.020833333333333332</v>
      </c>
      <c r="K60" s="6">
        <f>IF($K$74=0,0,$K$59/$K$74)</f>
        <v>0.012658227848101266</v>
      </c>
      <c r="L60" s="6">
        <f>IF($L$74=0,0,$L$59/$L$74)</f>
        <v>0</v>
      </c>
      <c r="M60" s="6">
        <f>IF($M$74=0,0,$M$59/$M$74)</f>
        <v>0</v>
      </c>
      <c r="N60" s="6">
        <f>IF($N$74=0,0,$N$59/$N$74)</f>
        <v>0.07692307692307693</v>
      </c>
      <c r="O60" s="6">
        <f>IF($O$74=0,0,$O$59/$O$74)</f>
        <v>0</v>
      </c>
      <c r="P60" s="6">
        <f>IF($P$74=0,0,$P$59/$P$74)</f>
        <v>0</v>
      </c>
      <c r="Q60" s="6">
        <f>IF($Q$74=0,0,$Q$59/$Q$74)</f>
        <v>0</v>
      </c>
      <c r="R60" s="6">
        <f>IF($R$74=0,0,$R$59/$R$74)</f>
        <v>0</v>
      </c>
      <c r="S60" s="6">
        <f>IF($S$74=0,0,$S$59/$S$74)</f>
        <v>0</v>
      </c>
      <c r="T60" s="6">
        <f>IF($T$74=0,0,$T$59/$T$74)</f>
        <v>0</v>
      </c>
      <c r="U60" s="6">
        <f>IF($U$74=0,0,$U$59/$U$74)</f>
        <v>0.00823045267489712</v>
      </c>
    </row>
    <row r="61" spans="1:21" ht="15">
      <c r="A61" s="2" t="s">
        <v>128</v>
      </c>
      <c r="B61" s="3" t="s">
        <v>22</v>
      </c>
      <c r="C61" s="2">
        <v>6</v>
      </c>
      <c r="D61" s="2">
        <v>0</v>
      </c>
      <c r="E61" s="2">
        <v>0</v>
      </c>
      <c r="F61" s="2">
        <v>0</v>
      </c>
      <c r="G61" s="2">
        <v>0</v>
      </c>
      <c r="H61" s="2">
        <v>1</v>
      </c>
      <c r="I61" s="2">
        <v>1</v>
      </c>
      <c r="J61" s="2">
        <v>1</v>
      </c>
      <c r="K61" s="2">
        <v>0</v>
      </c>
      <c r="L61" s="2">
        <v>1</v>
      </c>
      <c r="M61" s="2">
        <v>1</v>
      </c>
      <c r="N61" s="2">
        <v>0</v>
      </c>
      <c r="O61" s="2">
        <v>1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f>SUM($C$61:$T$61)</f>
        <v>12</v>
      </c>
    </row>
    <row r="62" spans="1:21" ht="15">
      <c r="A62" s="4"/>
      <c r="B62" s="5" t="s">
        <v>23</v>
      </c>
      <c r="C62" s="6">
        <f>IF($C$74=0,0,$C$61/$C$74)</f>
        <v>0.02553191489361702</v>
      </c>
      <c r="D62" s="6">
        <f>IF($D$74=0,0,$D$61/$D$74)</f>
        <v>0</v>
      </c>
      <c r="E62" s="6">
        <f>IF($E$74=0,0,$E$61/$E$74)</f>
        <v>0</v>
      </c>
      <c r="F62" s="6">
        <f>IF($F$74=0,0,$F$61/$F$74)</f>
        <v>0</v>
      </c>
      <c r="G62" s="6">
        <f>IF($G$74=0,0,$G$61/$G$74)</f>
        <v>0</v>
      </c>
      <c r="H62" s="6">
        <f>IF($H$74=0,0,$H$61/$H$74)</f>
        <v>0.1111111111111111</v>
      </c>
      <c r="I62" s="6">
        <f>IF($I$74=0,0,$I$61/$I$74)</f>
        <v>0.010416666666666666</v>
      </c>
      <c r="J62" s="6">
        <f>IF($J$74=0,0,$J$61/$J$74)</f>
        <v>0.020833333333333332</v>
      </c>
      <c r="K62" s="6">
        <f>IF($K$74=0,0,$K$61/$K$74)</f>
        <v>0</v>
      </c>
      <c r="L62" s="6">
        <f>IF($L$74=0,0,$L$61/$L$74)</f>
        <v>0.03333333333333333</v>
      </c>
      <c r="M62" s="6">
        <f>IF($M$74=0,0,$M$61/$M$74)</f>
        <v>0.016129032258064516</v>
      </c>
      <c r="N62" s="6">
        <f>IF($N$74=0,0,$N$61/$N$74)</f>
        <v>0</v>
      </c>
      <c r="O62" s="6">
        <f>IF($O$74=0,0,$O$61/$O$74)</f>
        <v>0.047619047619047616</v>
      </c>
      <c r="P62" s="6">
        <f>IF($P$74=0,0,$P$61/$P$74)</f>
        <v>0</v>
      </c>
      <c r="Q62" s="6">
        <f>IF($Q$74=0,0,$Q$61/$Q$74)</f>
        <v>0</v>
      </c>
      <c r="R62" s="6">
        <f>IF($R$74=0,0,$R$61/$R$74)</f>
        <v>0</v>
      </c>
      <c r="S62" s="6">
        <f>IF($S$74=0,0,$S$61/$S$74)</f>
        <v>0</v>
      </c>
      <c r="T62" s="6">
        <f>IF($T$74=0,0,$T$61/$T$74)</f>
        <v>0</v>
      </c>
      <c r="U62" s="6">
        <f>IF($U$74=0,0,$U$61/$U$74)</f>
        <v>0.01646090534979424</v>
      </c>
    </row>
    <row r="63" spans="1:21" ht="15">
      <c r="A63" s="2" t="s">
        <v>129</v>
      </c>
      <c r="B63" s="3" t="s">
        <v>22</v>
      </c>
      <c r="C63" s="2">
        <v>5</v>
      </c>
      <c r="D63" s="2">
        <v>0</v>
      </c>
      <c r="E63" s="2">
        <v>1</v>
      </c>
      <c r="F63" s="2">
        <v>0</v>
      </c>
      <c r="G63" s="2">
        <v>1</v>
      </c>
      <c r="H63" s="2">
        <v>0</v>
      </c>
      <c r="I63" s="2">
        <v>0</v>
      </c>
      <c r="J63" s="2">
        <v>1</v>
      </c>
      <c r="K63" s="2">
        <v>1</v>
      </c>
      <c r="L63" s="2">
        <v>0</v>
      </c>
      <c r="M63" s="2">
        <v>2</v>
      </c>
      <c r="N63" s="2">
        <v>0</v>
      </c>
      <c r="O63" s="2">
        <v>1</v>
      </c>
      <c r="P63" s="2">
        <v>0</v>
      </c>
      <c r="Q63" s="2">
        <v>2</v>
      </c>
      <c r="R63" s="2">
        <v>1</v>
      </c>
      <c r="S63" s="2">
        <v>0</v>
      </c>
      <c r="T63" s="2">
        <v>0</v>
      </c>
      <c r="U63" s="2">
        <f>SUM($C$63:$T$63)</f>
        <v>15</v>
      </c>
    </row>
    <row r="64" spans="1:21" ht="15">
      <c r="A64" s="4"/>
      <c r="B64" s="5" t="s">
        <v>23</v>
      </c>
      <c r="C64" s="6">
        <f>IF($C$74=0,0,$C$63/$C$74)</f>
        <v>0.02127659574468085</v>
      </c>
      <c r="D64" s="6">
        <f>IF($D$74=0,0,$D$63/$D$74)</f>
        <v>0</v>
      </c>
      <c r="E64" s="6">
        <f>IF($E$74=0,0,$E$63/$E$74)</f>
        <v>0.125</v>
      </c>
      <c r="F64" s="6">
        <f>IF($F$74=0,0,$F$63/$F$74)</f>
        <v>0</v>
      </c>
      <c r="G64" s="6">
        <f>IF($G$74=0,0,$G$63/$G$74)</f>
        <v>0.08333333333333333</v>
      </c>
      <c r="H64" s="6">
        <f>IF($H$74=0,0,$H$63/$H$74)</f>
        <v>0</v>
      </c>
      <c r="I64" s="6">
        <f>IF($I$74=0,0,$I$63/$I$74)</f>
        <v>0</v>
      </c>
      <c r="J64" s="6">
        <f>IF($J$74=0,0,$J$63/$J$74)</f>
        <v>0.020833333333333332</v>
      </c>
      <c r="K64" s="6">
        <f>IF($K$74=0,0,$K$63/$K$74)</f>
        <v>0.012658227848101266</v>
      </c>
      <c r="L64" s="6">
        <f>IF($L$74=0,0,$L$63/$L$74)</f>
        <v>0</v>
      </c>
      <c r="M64" s="6">
        <f>IF($M$74=0,0,$M$63/$M$74)</f>
        <v>0.03225806451612903</v>
      </c>
      <c r="N64" s="6">
        <f>IF($N$74=0,0,$N$63/$N$74)</f>
        <v>0</v>
      </c>
      <c r="O64" s="6">
        <f>IF($O$74=0,0,$O$63/$O$74)</f>
        <v>0.047619047619047616</v>
      </c>
      <c r="P64" s="6">
        <f>IF($P$74=0,0,$P$63/$P$74)</f>
        <v>0</v>
      </c>
      <c r="Q64" s="6">
        <f>IF($Q$74=0,0,$Q$63/$Q$74)</f>
        <v>0.08333333333333333</v>
      </c>
      <c r="R64" s="6">
        <f>IF($R$74=0,0,$R$63/$R$74)</f>
        <v>0.04</v>
      </c>
      <c r="S64" s="6">
        <f>IF($S$74=0,0,$S$63/$S$74)</f>
        <v>0</v>
      </c>
      <c r="T64" s="6">
        <f>IF($T$74=0,0,$T$63/$T$74)</f>
        <v>0</v>
      </c>
      <c r="U64" s="6">
        <f>IF($U$74=0,0,$U$63/$U$74)</f>
        <v>0.0205761316872428</v>
      </c>
    </row>
    <row r="65" spans="1:21" ht="15">
      <c r="A65" s="2" t="s">
        <v>130</v>
      </c>
      <c r="B65" s="3" t="s">
        <v>22</v>
      </c>
      <c r="C65" s="2">
        <v>2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</v>
      </c>
      <c r="Q65" s="2">
        <v>1</v>
      </c>
      <c r="R65" s="2">
        <v>0</v>
      </c>
      <c r="S65" s="2">
        <v>0</v>
      </c>
      <c r="T65" s="2">
        <v>0</v>
      </c>
      <c r="U65" s="2">
        <f>SUM($C$65:$T$65)</f>
        <v>4</v>
      </c>
    </row>
    <row r="66" spans="1:21" ht="15">
      <c r="A66" s="4"/>
      <c r="B66" s="5" t="s">
        <v>23</v>
      </c>
      <c r="C66" s="6">
        <f>IF($C$74=0,0,$C$65/$C$74)</f>
        <v>0.00851063829787234</v>
      </c>
      <c r="D66" s="6">
        <f>IF($D$74=0,0,$D$65/$D$74)</f>
        <v>0</v>
      </c>
      <c r="E66" s="6">
        <f>IF($E$74=0,0,$E$65/$E$74)</f>
        <v>0</v>
      </c>
      <c r="F66" s="6">
        <f>IF($F$74=0,0,$F$65/$F$74)</f>
        <v>0</v>
      </c>
      <c r="G66" s="6">
        <f>IF($G$74=0,0,$G$65/$G$74)</f>
        <v>0</v>
      </c>
      <c r="H66" s="6">
        <f>IF($H$74=0,0,$H$65/$H$74)</f>
        <v>0</v>
      </c>
      <c r="I66" s="6">
        <f>IF($I$74=0,0,$I$65/$I$74)</f>
        <v>0</v>
      </c>
      <c r="J66" s="6">
        <f>IF($J$74=0,0,$J$65/$J$74)</f>
        <v>0</v>
      </c>
      <c r="K66" s="6">
        <f>IF($K$74=0,0,$K$65/$K$74)</f>
        <v>0</v>
      </c>
      <c r="L66" s="6">
        <f>IF($L$74=0,0,$L$65/$L$74)</f>
        <v>0</v>
      </c>
      <c r="M66" s="6">
        <f>IF($M$74=0,0,$M$65/$M$74)</f>
        <v>0</v>
      </c>
      <c r="N66" s="6">
        <f>IF($N$74=0,0,$N$65/$N$74)</f>
        <v>0</v>
      </c>
      <c r="O66" s="6">
        <f>IF($O$74=0,0,$O$65/$O$74)</f>
        <v>0</v>
      </c>
      <c r="P66" s="6">
        <f>IF($P$74=0,0,$P$65/$P$74)</f>
        <v>0.027777777777777776</v>
      </c>
      <c r="Q66" s="6">
        <f>IF($Q$74=0,0,$Q$65/$Q$74)</f>
        <v>0.041666666666666664</v>
      </c>
      <c r="R66" s="6">
        <f>IF($R$74=0,0,$R$65/$R$74)</f>
        <v>0</v>
      </c>
      <c r="S66" s="6">
        <f>IF($S$74=0,0,$S$65/$S$74)</f>
        <v>0</v>
      </c>
      <c r="T66" s="6">
        <f>IF($T$74=0,0,$T$65/$T$74)</f>
        <v>0</v>
      </c>
      <c r="U66" s="6">
        <f>IF($U$74=0,0,$U$65/$U$74)</f>
        <v>0.0054869684499314125</v>
      </c>
    </row>
    <row r="67" spans="1:21" ht="15">
      <c r="A67" s="2" t="s">
        <v>131</v>
      </c>
      <c r="B67" s="3" t="s">
        <v>22</v>
      </c>
      <c r="C67" s="2">
        <v>2</v>
      </c>
      <c r="D67" s="2">
        <v>0</v>
      </c>
      <c r="E67" s="2">
        <v>0</v>
      </c>
      <c r="F67" s="2">
        <v>0</v>
      </c>
      <c r="G67" s="2">
        <v>1</v>
      </c>
      <c r="H67" s="2">
        <v>2</v>
      </c>
      <c r="I67" s="2">
        <v>0</v>
      </c>
      <c r="J67" s="2">
        <v>0</v>
      </c>
      <c r="K67" s="2">
        <v>0</v>
      </c>
      <c r="L67" s="2">
        <v>1</v>
      </c>
      <c r="M67" s="2">
        <v>2</v>
      </c>
      <c r="N67" s="2">
        <v>0</v>
      </c>
      <c r="O67" s="2">
        <v>0</v>
      </c>
      <c r="P67" s="2">
        <v>1</v>
      </c>
      <c r="Q67" s="2">
        <v>0</v>
      </c>
      <c r="R67" s="2">
        <v>1</v>
      </c>
      <c r="S67" s="2">
        <v>0</v>
      </c>
      <c r="T67" s="2">
        <v>0</v>
      </c>
      <c r="U67" s="2">
        <f>SUM($C$67:$T$67)</f>
        <v>10</v>
      </c>
    </row>
    <row r="68" spans="1:21" ht="15">
      <c r="A68" s="4"/>
      <c r="B68" s="5" t="s">
        <v>23</v>
      </c>
      <c r="C68" s="6">
        <f>IF($C$74=0,0,$C$67/$C$74)</f>
        <v>0.00851063829787234</v>
      </c>
      <c r="D68" s="6">
        <f>IF($D$74=0,0,$D$67/$D$74)</f>
        <v>0</v>
      </c>
      <c r="E68" s="6">
        <f>IF($E$74=0,0,$E$67/$E$74)</f>
        <v>0</v>
      </c>
      <c r="F68" s="6">
        <f>IF($F$74=0,0,$F$67/$F$74)</f>
        <v>0</v>
      </c>
      <c r="G68" s="6">
        <f>IF($G$74=0,0,$G$67/$G$74)</f>
        <v>0.08333333333333333</v>
      </c>
      <c r="H68" s="6">
        <f>IF($H$74=0,0,$H$67/$H$74)</f>
        <v>0.2222222222222222</v>
      </c>
      <c r="I68" s="6">
        <f>IF($I$74=0,0,$I$67/$I$74)</f>
        <v>0</v>
      </c>
      <c r="J68" s="6">
        <f>IF($J$74=0,0,$J$67/$J$74)</f>
        <v>0</v>
      </c>
      <c r="K68" s="6">
        <f>IF($K$74=0,0,$K$67/$K$74)</f>
        <v>0</v>
      </c>
      <c r="L68" s="6">
        <f>IF($L$74=0,0,$L$67/$L$74)</f>
        <v>0.03333333333333333</v>
      </c>
      <c r="M68" s="6">
        <f>IF($M$74=0,0,$M$67/$M$74)</f>
        <v>0.03225806451612903</v>
      </c>
      <c r="N68" s="6">
        <f>IF($N$74=0,0,$N$67/$N$74)</f>
        <v>0</v>
      </c>
      <c r="O68" s="6">
        <f>IF($O$74=0,0,$O$67/$O$74)</f>
        <v>0</v>
      </c>
      <c r="P68" s="6">
        <f>IF($P$74=0,0,$P$67/$P$74)</f>
        <v>0.027777777777777776</v>
      </c>
      <c r="Q68" s="6">
        <f>IF($Q$74=0,0,$Q$67/$Q$74)</f>
        <v>0</v>
      </c>
      <c r="R68" s="6">
        <f>IF($R$74=0,0,$R$67/$R$74)</f>
        <v>0.04</v>
      </c>
      <c r="S68" s="6">
        <f>IF($S$74=0,0,$S$67/$S$74)</f>
        <v>0</v>
      </c>
      <c r="T68" s="6">
        <f>IF($T$74=0,0,$T$67/$T$74)</f>
        <v>0</v>
      </c>
      <c r="U68" s="6">
        <f>IF($U$74=0,0,$U$67/$U$74)</f>
        <v>0.013717421124828532</v>
      </c>
    </row>
    <row r="69" spans="1:21" ht="15">
      <c r="A69" s="2" t="s">
        <v>132</v>
      </c>
      <c r="B69" s="3" t="s">
        <v>22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2</v>
      </c>
      <c r="K69" s="2">
        <v>0</v>
      </c>
      <c r="L69" s="2">
        <v>0</v>
      </c>
      <c r="M69" s="2">
        <v>0</v>
      </c>
      <c r="N69" s="2">
        <v>0</v>
      </c>
      <c r="O69" s="2">
        <v>2</v>
      </c>
      <c r="P69" s="2">
        <v>2</v>
      </c>
      <c r="Q69" s="2">
        <v>0</v>
      </c>
      <c r="R69" s="2">
        <v>0</v>
      </c>
      <c r="S69" s="2">
        <v>0</v>
      </c>
      <c r="T69" s="2">
        <v>0</v>
      </c>
      <c r="U69" s="2">
        <f>SUM($C$69:$T$69)</f>
        <v>7</v>
      </c>
    </row>
    <row r="70" spans="1:21" ht="15">
      <c r="A70" s="4"/>
      <c r="B70" s="5" t="s">
        <v>23</v>
      </c>
      <c r="C70" s="6">
        <f>IF($C$74=0,0,$C$69/$C$74)</f>
        <v>0</v>
      </c>
      <c r="D70" s="6">
        <f>IF($D$74=0,0,$D$69/$D$74)</f>
        <v>0.03225806451612903</v>
      </c>
      <c r="E70" s="6">
        <f>IF($E$74=0,0,$E$69/$E$74)</f>
        <v>0</v>
      </c>
      <c r="F70" s="6">
        <f>IF($F$74=0,0,$F$69/$F$74)</f>
        <v>0</v>
      </c>
      <c r="G70" s="6">
        <f>IF($G$74=0,0,$G$69/$G$74)</f>
        <v>0</v>
      </c>
      <c r="H70" s="6">
        <f>IF($H$74=0,0,$H$69/$H$74)</f>
        <v>0</v>
      </c>
      <c r="I70" s="6">
        <f>IF($I$74=0,0,$I$69/$I$74)</f>
        <v>0</v>
      </c>
      <c r="J70" s="6">
        <f>IF($J$74=0,0,$J$69/$J$74)</f>
        <v>0.041666666666666664</v>
      </c>
      <c r="K70" s="6">
        <f>IF($K$74=0,0,$K$69/$K$74)</f>
        <v>0</v>
      </c>
      <c r="L70" s="6">
        <f>IF($L$74=0,0,$L$69/$L$74)</f>
        <v>0</v>
      </c>
      <c r="M70" s="6">
        <f>IF($M$74=0,0,$M$69/$M$74)</f>
        <v>0</v>
      </c>
      <c r="N70" s="6">
        <f>IF($N$74=0,0,$N$69/$N$74)</f>
        <v>0</v>
      </c>
      <c r="O70" s="6">
        <f>IF($O$74=0,0,$O$69/$O$74)</f>
        <v>0.09523809523809523</v>
      </c>
      <c r="P70" s="6">
        <f>IF($P$74=0,0,$P$69/$P$74)</f>
        <v>0.05555555555555555</v>
      </c>
      <c r="Q70" s="6">
        <f>IF($Q$74=0,0,$Q$69/$Q$74)</f>
        <v>0</v>
      </c>
      <c r="R70" s="6">
        <f>IF($R$74=0,0,$R$69/$R$74)</f>
        <v>0</v>
      </c>
      <c r="S70" s="6">
        <f>IF($S$74=0,0,$S$69/$S$74)</f>
        <v>0</v>
      </c>
      <c r="T70" s="6">
        <f>IF($T$74=0,0,$T$69/$T$74)</f>
        <v>0</v>
      </c>
      <c r="U70" s="6">
        <f>IF($U$74=0,0,$U$69/$U$74)</f>
        <v>0.009602194787379973</v>
      </c>
    </row>
    <row r="71" spans="1:21" ht="15">
      <c r="A71" s="2" t="s">
        <v>59</v>
      </c>
      <c r="B71" s="3" t="s">
        <v>22</v>
      </c>
      <c r="C71" s="2">
        <v>65</v>
      </c>
      <c r="D71" s="2">
        <v>3</v>
      </c>
      <c r="E71" s="2">
        <v>3</v>
      </c>
      <c r="F71" s="2">
        <v>0</v>
      </c>
      <c r="G71" s="2">
        <v>5</v>
      </c>
      <c r="H71" s="2">
        <v>5</v>
      </c>
      <c r="I71" s="2">
        <v>32</v>
      </c>
      <c r="J71" s="2">
        <v>9</v>
      </c>
      <c r="K71" s="2">
        <v>23</v>
      </c>
      <c r="L71" s="2">
        <v>12</v>
      </c>
      <c r="M71" s="2">
        <v>20</v>
      </c>
      <c r="N71" s="2">
        <v>2</v>
      </c>
      <c r="O71" s="2">
        <v>6</v>
      </c>
      <c r="P71" s="2">
        <v>12</v>
      </c>
      <c r="Q71" s="2">
        <v>8</v>
      </c>
      <c r="R71" s="2">
        <v>6</v>
      </c>
      <c r="S71" s="2">
        <v>0</v>
      </c>
      <c r="T71" s="2">
        <v>0</v>
      </c>
      <c r="U71" s="2">
        <f>SUM($C$71:$T$71)</f>
        <v>211</v>
      </c>
    </row>
    <row r="72" spans="1:21" ht="15">
      <c r="A72" s="4"/>
      <c r="B72" s="5" t="s">
        <v>23</v>
      </c>
      <c r="C72" s="6">
        <f>IF($C$74=0,0,$C$71/$C$74)</f>
        <v>0.2765957446808511</v>
      </c>
      <c r="D72" s="6">
        <f>IF($D$74=0,0,$D$71/$D$74)</f>
        <v>0.0967741935483871</v>
      </c>
      <c r="E72" s="6">
        <f>IF($E$74=0,0,$E$71/$E$74)</f>
        <v>0.375</v>
      </c>
      <c r="F72" s="6">
        <f>IF($F$74=0,0,$F$71/$F$74)</f>
        <v>0</v>
      </c>
      <c r="G72" s="6">
        <f>IF($G$74=0,0,$G$71/$G$74)</f>
        <v>0.4166666666666667</v>
      </c>
      <c r="H72" s="6">
        <f>IF($H$74=0,0,$H$71/$H$74)</f>
        <v>0.5555555555555556</v>
      </c>
      <c r="I72" s="6">
        <f>IF($I$74=0,0,$I$71/$I$74)</f>
        <v>0.3333333333333333</v>
      </c>
      <c r="J72" s="6">
        <f>IF($J$74=0,0,$J$71/$J$74)</f>
        <v>0.1875</v>
      </c>
      <c r="K72" s="6">
        <f>IF($K$74=0,0,$K$71/$K$74)</f>
        <v>0.2911392405063291</v>
      </c>
      <c r="L72" s="6">
        <f>IF($L$74=0,0,$L$71/$L$74)</f>
        <v>0.4</v>
      </c>
      <c r="M72" s="6">
        <f>IF($M$74=0,0,$M$71/$M$74)</f>
        <v>0.3225806451612903</v>
      </c>
      <c r="N72" s="6">
        <f>IF($N$74=0,0,$N$71/$N$74)</f>
        <v>0.15384615384615385</v>
      </c>
      <c r="O72" s="6">
        <f>IF($O$74=0,0,$O$71/$O$74)</f>
        <v>0.2857142857142857</v>
      </c>
      <c r="P72" s="6">
        <f>IF($P$74=0,0,$P$71/$P$74)</f>
        <v>0.3333333333333333</v>
      </c>
      <c r="Q72" s="6">
        <f>IF($Q$74=0,0,$Q$71/$Q$74)</f>
        <v>0.3333333333333333</v>
      </c>
      <c r="R72" s="6">
        <f>IF($R$74=0,0,$R$71/$R$74)</f>
        <v>0.24</v>
      </c>
      <c r="S72" s="6">
        <f>IF($S$74=0,0,$S$71/$S$74)</f>
        <v>0</v>
      </c>
      <c r="T72" s="6">
        <f>IF($T$74=0,0,$T$71/$T$74)</f>
        <v>0</v>
      </c>
      <c r="U72" s="6">
        <f>IF($U$74=0,0,$U$71/$U$74)</f>
        <v>0.289437585733882</v>
      </c>
    </row>
    <row r="74" spans="2:21" ht="15">
      <c r="B74" s="1" t="s">
        <v>133</v>
      </c>
      <c r="C74" s="2">
        <f>$C$9+$C$11+$C$13+$C$15+$C$17+$C$19+$C$21+$C$23+$C$25+$C$27+$C$29+$C$31+$C$33+$C$35+$C$37+$C$39+$C$41+$C$43+$C$45+$C$47+$C$49+$C$51+$C$53+$C$55+$C$57+$C$59+$C$61+$C$63+$C$65+$C$67+$C$69+$C$71</f>
        <v>235</v>
      </c>
      <c r="D74" s="2">
        <f>$D$9+$D$11+$D$13+$D$15+$D$17+$D$19+$D$21+$D$23+$D$25+$D$27+$D$29+$D$31+$D$33+$D$35+$D$37+$D$39+$D$41+$D$43+$D$45+$D$47+$D$49+$D$51+$D$53+$D$55+$D$57+$D$59+$D$61+$D$63+$D$65+$D$67+$D$69+$D$71</f>
        <v>31</v>
      </c>
      <c r="E74" s="2">
        <f>$E$9+$E$11+$E$13+$E$15+$E$17+$E$19+$E$21+$E$23+$E$25+$E$27+$E$29+$E$31+$E$33+$E$35+$E$37+$E$39+$E$41+$E$43+$E$45+$E$47+$E$49+$E$51+$E$53+$E$55+$E$57+$E$59+$E$61+$E$63+$E$65+$E$67+$E$69+$E$71</f>
        <v>8</v>
      </c>
      <c r="F74" s="2">
        <f>$F$9+$F$11+$F$13+$F$15+$F$17+$F$19+$F$21+$F$23+$F$25+$F$27+$F$29+$F$31+$F$33+$F$35+$F$37+$F$39+$F$41+$F$43+$F$45+$F$47+$F$49+$F$51+$F$53+$F$55+$F$57+$F$59+$F$61+$F$63+$F$65+$F$67+$F$69+$F$71</f>
        <v>0</v>
      </c>
      <c r="G74" s="2">
        <f>$G$9+$G$11+$G$13+$G$15+$G$17+$G$19+$G$21+$G$23+$G$25+$G$27+$G$29+$G$31+$G$33+$G$35+$G$37+$G$39+$G$41+$G$43+$G$45+$G$47+$G$49+$G$51+$G$53+$G$55+$G$57+$G$59+$G$61+$G$63+$G$65+$G$67+$G$69+$G$71</f>
        <v>12</v>
      </c>
      <c r="H74" s="2">
        <f>$H$9+$H$11+$H$13+$H$15+$H$17+$H$19+$H$21+$H$23+$H$25+$H$27+$H$29+$H$31+$H$33+$H$35+$H$37+$H$39+$H$41+$H$43+$H$45+$H$47+$H$49+$H$51+$H$53+$H$55+$H$57+$H$59+$H$61+$H$63+$H$65+$H$67+$H$69+$H$71</f>
        <v>9</v>
      </c>
      <c r="I74" s="2">
        <f>$I$9+$I$11+$I$13+$I$15+$I$17+$I$19+$I$21+$I$23+$I$25+$I$27+$I$29+$I$31+$I$33+$I$35+$I$37+$I$39+$I$41+$I$43+$I$45+$I$47+$I$49+$I$51+$I$53+$I$55+$I$57+$I$59+$I$61+$I$63+$I$65+$I$67+$I$69+$I$71</f>
        <v>96</v>
      </c>
      <c r="J74" s="2">
        <f>$J$9+$J$11+$J$13+$J$15+$J$17+$J$19+$J$21+$J$23+$J$25+$J$27+$J$29+$J$31+$J$33+$J$35+$J$37+$J$39+$J$41+$J$43+$J$45+$J$47+$J$49+$J$51+$J$53+$J$55+$J$57+$J$59+$J$61+$J$63+$J$65+$J$67+$J$69+$J$71</f>
        <v>48</v>
      </c>
      <c r="K74" s="2">
        <f>$K$9+$K$11+$K$13+$K$15+$K$17+$K$19+$K$21+$K$23+$K$25+$K$27+$K$29+$K$31+$K$33+$K$35+$K$37+$K$39+$K$41+$K$43+$K$45+$K$47+$K$49+$K$51+$K$53+$K$55+$K$57+$K$59+$K$61+$K$63+$K$65+$K$67+$K$69+$K$71</f>
        <v>79</v>
      </c>
      <c r="L74" s="2">
        <f>$L$9+$L$11+$L$13+$L$15+$L$17+$L$19+$L$21+$L$23+$L$25+$L$27+$L$29+$L$31+$L$33+$L$35+$L$37+$L$39+$L$41+$L$43+$L$45+$L$47+$L$49+$L$51+$L$53+$L$55+$L$57+$L$59+$L$61+$L$63+$L$65+$L$67+$L$69+$L$71</f>
        <v>30</v>
      </c>
      <c r="M74" s="2">
        <f>$M$9+$M$11+$M$13+$M$15+$M$17+$M$19+$M$21+$M$23+$M$25+$M$27+$M$29+$M$31+$M$33+$M$35+$M$37+$M$39+$M$41+$M$43+$M$45+$M$47+$M$49+$M$51+$M$53+$M$55+$M$57+$M$59+$M$61+$M$63+$M$65+$M$67+$M$69+$M$71</f>
        <v>62</v>
      </c>
      <c r="N74" s="2">
        <f>$N$9+$N$11+$N$13+$N$15+$N$17+$N$19+$N$21+$N$23+$N$25+$N$27+$N$29+$N$31+$N$33+$N$35+$N$37+$N$39+$N$41+$N$43+$N$45+$N$47+$N$49+$N$51+$N$53+$N$55+$N$57+$N$59+$N$61+$N$63+$N$65+$N$67+$N$69+$N$71</f>
        <v>13</v>
      </c>
      <c r="O74" s="2">
        <f>$O$9+$O$11+$O$13+$O$15+$O$17+$O$19+$O$21+$O$23+$O$25+$O$27+$O$29+$O$31+$O$33+$O$35+$O$37+$O$39+$O$41+$O$43+$O$45+$O$47+$O$49+$O$51+$O$53+$O$55+$O$57+$O$59+$O$61+$O$63+$O$65+$O$67+$O$69+$O$71</f>
        <v>21</v>
      </c>
      <c r="P74" s="2">
        <f>$P$9+$P$11+$P$13+$P$15+$P$17+$P$19+$P$21+$P$23+$P$25+$P$27+$P$29+$P$31+$P$33+$P$35+$P$37+$P$39+$P$41+$P$43+$P$45+$P$47+$P$49+$P$51+$P$53+$P$55+$P$57+$P$59+$P$61+$P$63+$P$65+$P$67+$P$69+$P$71</f>
        <v>36</v>
      </c>
      <c r="Q74" s="2">
        <f>$Q$9+$Q$11+$Q$13+$Q$15+$Q$17+$Q$19+$Q$21+$Q$23+$Q$25+$Q$27+$Q$29+$Q$31+$Q$33+$Q$35+$Q$37+$Q$39+$Q$41+$Q$43+$Q$45+$Q$47+$Q$49+$Q$51+$Q$53+$Q$55+$Q$57+$Q$59+$Q$61+$Q$63+$Q$65+$Q$67+$Q$69+$Q$71</f>
        <v>24</v>
      </c>
      <c r="R74" s="2">
        <f>$R$9+$R$11+$R$13+$R$15+$R$17+$R$19+$R$21+$R$23+$R$25+$R$27+$R$29+$R$31+$R$33+$R$35+$R$37+$R$39+$R$41+$R$43+$R$45+$R$47+$R$49+$R$51+$R$53+$R$55+$R$57+$R$59+$R$61+$R$63+$R$65+$R$67+$R$69+$R$71</f>
        <v>25</v>
      </c>
      <c r="S74" s="2">
        <f>$S$9+$S$11+$S$13+$S$15+$S$17+$S$19+$S$21+$S$23+$S$25+$S$27+$S$29+$S$31+$S$33+$S$35+$S$37+$S$39+$S$41+$S$43+$S$45+$S$47+$S$49+$S$51+$S$53+$S$55+$S$57+$S$59+$S$61+$S$63+$S$65+$S$67+$S$69+$S$71</f>
        <v>0</v>
      </c>
      <c r="T74" s="2">
        <f>$T$9+$T$11+$T$13+$T$15+$T$17+$T$19+$T$21+$T$23+$T$25+$T$27+$T$29+$T$31+$T$33+$T$35+$T$37+$T$39+$T$41+$T$43+$T$45+$T$47+$T$49+$T$51+$T$53+$T$55+$T$57+$T$59+$T$61+$T$63+$T$65+$T$67+$T$69+$T$71</f>
        <v>0</v>
      </c>
      <c r="U74" s="2">
        <f>SUM($C$74:$T$74)</f>
        <v>729</v>
      </c>
    </row>
    <row r="75" spans="3:20" ht="15">
      <c r="C75" s="7">
        <f>$C$74/$U$74</f>
        <v>0.3223593964334705</v>
      </c>
      <c r="D75" s="7">
        <f>$D$74/$U$74</f>
        <v>0.04252400548696845</v>
      </c>
      <c r="E75" s="7">
        <f>$E$74/$U$74</f>
        <v>0.010973936899862825</v>
      </c>
      <c r="F75" s="7">
        <f>$F$74/$U$74</f>
        <v>0</v>
      </c>
      <c r="G75" s="7">
        <f>$G$74/$U$74</f>
        <v>0.01646090534979424</v>
      </c>
      <c r="H75" s="7">
        <f>$H$74/$U$74</f>
        <v>0.012345679012345678</v>
      </c>
      <c r="I75" s="7">
        <f>$I$74/$U$74</f>
        <v>0.13168724279835392</v>
      </c>
      <c r="J75" s="7">
        <f>$J$74/$U$74</f>
        <v>0.06584362139917696</v>
      </c>
      <c r="K75" s="7">
        <f>$K$74/$U$74</f>
        <v>0.1083676268861454</v>
      </c>
      <c r="L75" s="7">
        <f>$L$74/$U$74</f>
        <v>0.0411522633744856</v>
      </c>
      <c r="M75" s="7">
        <f>$M$74/$U$74</f>
        <v>0.0850480109739369</v>
      </c>
      <c r="N75" s="7">
        <f>$N$74/$U$74</f>
        <v>0.01783264746227709</v>
      </c>
      <c r="O75" s="7">
        <f>$O$74/$U$74</f>
        <v>0.02880658436213992</v>
      </c>
      <c r="P75" s="7">
        <f>$P$74/$U$74</f>
        <v>0.04938271604938271</v>
      </c>
      <c r="Q75" s="7">
        <f>$Q$74/$U$74</f>
        <v>0.03292181069958848</v>
      </c>
      <c r="R75" s="7">
        <f>$R$74/$U$74</f>
        <v>0.03429355281207133</v>
      </c>
      <c r="S75" s="7">
        <f>$S$74/$U$74</f>
        <v>0</v>
      </c>
      <c r="T75" s="7">
        <f>$T$74/$U$74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135</v>
      </c>
      <c r="B9" s="3" t="s">
        <v>22</v>
      </c>
      <c r="C9" s="2">
        <v>49</v>
      </c>
      <c r="D9" s="2">
        <v>6</v>
      </c>
      <c r="E9" s="2">
        <v>0</v>
      </c>
      <c r="F9" s="2">
        <v>0</v>
      </c>
      <c r="G9" s="2">
        <v>2</v>
      </c>
      <c r="H9" s="2">
        <v>0</v>
      </c>
      <c r="I9" s="2">
        <v>9</v>
      </c>
      <c r="J9" s="2">
        <v>0</v>
      </c>
      <c r="K9" s="2">
        <v>9</v>
      </c>
      <c r="L9" s="2">
        <v>0</v>
      </c>
      <c r="M9" s="2">
        <v>6</v>
      </c>
      <c r="N9" s="2">
        <v>4</v>
      </c>
      <c r="O9" s="2">
        <v>0</v>
      </c>
      <c r="P9" s="2">
        <v>4</v>
      </c>
      <c r="Q9" s="2">
        <v>5</v>
      </c>
      <c r="R9" s="2">
        <v>1</v>
      </c>
      <c r="S9" s="2">
        <v>0</v>
      </c>
      <c r="T9" s="2">
        <v>0</v>
      </c>
      <c r="U9" s="2">
        <f>SUM($C$9:$T$9)</f>
        <v>95</v>
      </c>
    </row>
    <row r="10" spans="1:21" ht="15">
      <c r="A10" s="4"/>
      <c r="B10" s="5" t="s">
        <v>23</v>
      </c>
      <c r="C10" s="6">
        <f>IF($C$62=0,0,$C$9/$C$62)</f>
        <v>0.2076271186440678</v>
      </c>
      <c r="D10" s="6">
        <f>IF($D$62=0,0,$D$9/$D$62)</f>
        <v>0.1935483870967742</v>
      </c>
      <c r="E10" s="6">
        <f>IF($E$62=0,0,$E$9/$E$62)</f>
        <v>0</v>
      </c>
      <c r="F10" s="6">
        <f>IF($F$62=0,0,$F$9/$F$62)</f>
        <v>0</v>
      </c>
      <c r="G10" s="6">
        <f>IF($G$62=0,0,$G$9/$G$62)</f>
        <v>0.16666666666666666</v>
      </c>
      <c r="H10" s="6">
        <f>IF($H$62=0,0,$H$9/$H$62)</f>
        <v>0</v>
      </c>
      <c r="I10" s="6">
        <f>IF($I$62=0,0,$I$9/$I$62)</f>
        <v>0.09375</v>
      </c>
      <c r="J10" s="6">
        <f>IF($J$62=0,0,$J$9/$J$62)</f>
        <v>0</v>
      </c>
      <c r="K10" s="6">
        <f>IF($K$62=0,0,$K$9/$K$62)</f>
        <v>0.11392405063291139</v>
      </c>
      <c r="L10" s="6">
        <f>IF($L$62=0,0,$L$9/$L$62)</f>
        <v>0</v>
      </c>
      <c r="M10" s="6">
        <f>IF($M$62=0,0,$M$9/$M$62)</f>
        <v>0.0967741935483871</v>
      </c>
      <c r="N10" s="6">
        <f>IF($N$62=0,0,$N$9/$N$62)</f>
        <v>0.3076923076923077</v>
      </c>
      <c r="O10" s="6">
        <f>IF($O$62=0,0,$O$9/$O$62)</f>
        <v>0</v>
      </c>
      <c r="P10" s="6">
        <f>IF($P$62=0,0,$P$9/$P$62)</f>
        <v>0.1111111111111111</v>
      </c>
      <c r="Q10" s="6">
        <f>IF($Q$62=0,0,$Q$9/$Q$62)</f>
        <v>0.20833333333333334</v>
      </c>
      <c r="R10" s="6">
        <f>IF($R$62=0,0,$R$9/$R$62)</f>
        <v>0.04</v>
      </c>
      <c r="S10" s="6">
        <f>IF($S$62=0,0,$S$9/$S$62)</f>
        <v>0</v>
      </c>
      <c r="T10" s="6">
        <f>IF($T$62=0,0,$T$9/$T$62)</f>
        <v>0</v>
      </c>
      <c r="U10" s="6">
        <f>IF($U$62=0,0,$U$9/$U$62)</f>
        <v>0.13013698630136986</v>
      </c>
    </row>
    <row r="11" spans="1:21" ht="15">
      <c r="A11" s="2" t="s">
        <v>136</v>
      </c>
      <c r="B11" s="3" t="s">
        <v>22</v>
      </c>
      <c r="C11" s="2">
        <v>5</v>
      </c>
      <c r="D11" s="2">
        <v>0</v>
      </c>
      <c r="E11" s="2">
        <v>1</v>
      </c>
      <c r="F11" s="2">
        <v>0</v>
      </c>
      <c r="G11" s="2">
        <v>1</v>
      </c>
      <c r="H11" s="2">
        <v>0</v>
      </c>
      <c r="I11" s="2">
        <v>4</v>
      </c>
      <c r="J11" s="2">
        <v>3</v>
      </c>
      <c r="K11" s="2">
        <v>7</v>
      </c>
      <c r="L11" s="2">
        <v>0</v>
      </c>
      <c r="M11" s="2">
        <v>5</v>
      </c>
      <c r="N11" s="2">
        <v>0</v>
      </c>
      <c r="O11" s="2">
        <v>0</v>
      </c>
      <c r="P11" s="2">
        <v>3</v>
      </c>
      <c r="Q11" s="2">
        <v>2</v>
      </c>
      <c r="R11" s="2">
        <v>1</v>
      </c>
      <c r="S11" s="2">
        <v>0</v>
      </c>
      <c r="T11" s="2">
        <v>0</v>
      </c>
      <c r="U11" s="2">
        <f>SUM($C$11:$T$11)</f>
        <v>32</v>
      </c>
    </row>
    <row r="12" spans="1:21" ht="15">
      <c r="A12" s="4"/>
      <c r="B12" s="5" t="s">
        <v>23</v>
      </c>
      <c r="C12" s="6">
        <f>IF($C$62=0,0,$C$11/$C$62)</f>
        <v>0.0211864406779661</v>
      </c>
      <c r="D12" s="6">
        <f>IF($D$62=0,0,$D$11/$D$62)</f>
        <v>0</v>
      </c>
      <c r="E12" s="6">
        <f>IF($E$62=0,0,$E$11/$E$62)</f>
        <v>0.125</v>
      </c>
      <c r="F12" s="6">
        <f>IF($F$62=0,0,$F$11/$F$62)</f>
        <v>0</v>
      </c>
      <c r="G12" s="6">
        <f>IF($G$62=0,0,$G$11/$G$62)</f>
        <v>0.08333333333333333</v>
      </c>
      <c r="H12" s="6">
        <f>IF($H$62=0,0,$H$11/$H$62)</f>
        <v>0</v>
      </c>
      <c r="I12" s="6">
        <f>IF($I$62=0,0,$I$11/$I$62)</f>
        <v>0.041666666666666664</v>
      </c>
      <c r="J12" s="6">
        <f>IF($J$62=0,0,$J$11/$J$62)</f>
        <v>0.0625</v>
      </c>
      <c r="K12" s="6">
        <f>IF($K$62=0,0,$K$11/$K$62)</f>
        <v>0.08860759493670886</v>
      </c>
      <c r="L12" s="6">
        <f>IF($L$62=0,0,$L$11/$L$62)</f>
        <v>0</v>
      </c>
      <c r="M12" s="6">
        <f>IF($M$62=0,0,$M$11/$M$62)</f>
        <v>0.08064516129032258</v>
      </c>
      <c r="N12" s="6">
        <f>IF($N$62=0,0,$N$11/$N$62)</f>
        <v>0</v>
      </c>
      <c r="O12" s="6">
        <f>IF($O$62=0,0,$O$11/$O$62)</f>
        <v>0</v>
      </c>
      <c r="P12" s="6">
        <f>IF($P$62=0,0,$P$11/$P$62)</f>
        <v>0.08333333333333333</v>
      </c>
      <c r="Q12" s="6">
        <f>IF($Q$62=0,0,$Q$11/$Q$62)</f>
        <v>0.08333333333333333</v>
      </c>
      <c r="R12" s="6">
        <f>IF($R$62=0,0,$R$11/$R$62)</f>
        <v>0.04</v>
      </c>
      <c r="S12" s="6">
        <f>IF($S$62=0,0,$S$11/$S$62)</f>
        <v>0</v>
      </c>
      <c r="T12" s="6">
        <f>IF($T$62=0,0,$T$11/$T$62)</f>
        <v>0</v>
      </c>
      <c r="U12" s="6">
        <f>IF($U$62=0,0,$U$11/$U$62)</f>
        <v>0.043835616438356165</v>
      </c>
    </row>
    <row r="13" spans="1:21" ht="15">
      <c r="A13" s="2" t="s">
        <v>137</v>
      </c>
      <c r="B13" s="3" t="s">
        <v>22</v>
      </c>
      <c r="C13" s="2">
        <v>29</v>
      </c>
      <c r="D13" s="2">
        <v>3</v>
      </c>
      <c r="E13" s="2">
        <v>2</v>
      </c>
      <c r="F13" s="2">
        <v>0</v>
      </c>
      <c r="G13" s="2">
        <v>1</v>
      </c>
      <c r="H13" s="2">
        <v>2</v>
      </c>
      <c r="I13" s="2">
        <v>2</v>
      </c>
      <c r="J13" s="2">
        <v>9</v>
      </c>
      <c r="K13" s="2">
        <v>6</v>
      </c>
      <c r="L13" s="2">
        <v>4</v>
      </c>
      <c r="M13" s="2">
        <v>2</v>
      </c>
      <c r="N13" s="2">
        <v>0</v>
      </c>
      <c r="O13" s="2">
        <v>3</v>
      </c>
      <c r="P13" s="2">
        <v>4</v>
      </c>
      <c r="Q13" s="2">
        <v>1</v>
      </c>
      <c r="R13" s="2">
        <v>4</v>
      </c>
      <c r="S13" s="2">
        <v>0</v>
      </c>
      <c r="T13" s="2">
        <v>0</v>
      </c>
      <c r="U13" s="2">
        <f>SUM($C$13:$T$13)</f>
        <v>72</v>
      </c>
    </row>
    <row r="14" spans="1:21" ht="15">
      <c r="A14" s="4"/>
      <c r="B14" s="5" t="s">
        <v>23</v>
      </c>
      <c r="C14" s="6">
        <f>IF($C$62=0,0,$C$13/$C$62)</f>
        <v>0.1228813559322034</v>
      </c>
      <c r="D14" s="6">
        <f>IF($D$62=0,0,$D$13/$D$62)</f>
        <v>0.0967741935483871</v>
      </c>
      <c r="E14" s="6">
        <f>IF($E$62=0,0,$E$13/$E$62)</f>
        <v>0.25</v>
      </c>
      <c r="F14" s="6">
        <f>IF($F$62=0,0,$F$13/$F$62)</f>
        <v>0</v>
      </c>
      <c r="G14" s="6">
        <f>IF($G$62=0,0,$G$13/$G$62)</f>
        <v>0.08333333333333333</v>
      </c>
      <c r="H14" s="6">
        <f>IF($H$62=0,0,$H$13/$H$62)</f>
        <v>0.2222222222222222</v>
      </c>
      <c r="I14" s="6">
        <f>IF($I$62=0,0,$I$13/$I$62)</f>
        <v>0.020833333333333332</v>
      </c>
      <c r="J14" s="6">
        <f>IF($J$62=0,0,$J$13/$J$62)</f>
        <v>0.1875</v>
      </c>
      <c r="K14" s="6">
        <f>IF($K$62=0,0,$K$13/$K$62)</f>
        <v>0.0759493670886076</v>
      </c>
      <c r="L14" s="6">
        <f>IF($L$62=0,0,$L$13/$L$62)</f>
        <v>0.13333333333333333</v>
      </c>
      <c r="M14" s="6">
        <f>IF($M$62=0,0,$M$13/$M$62)</f>
        <v>0.03225806451612903</v>
      </c>
      <c r="N14" s="6">
        <f>IF($N$62=0,0,$N$13/$N$62)</f>
        <v>0</v>
      </c>
      <c r="O14" s="6">
        <f>IF($O$62=0,0,$O$13/$O$62)</f>
        <v>0.14285714285714285</v>
      </c>
      <c r="P14" s="6">
        <f>IF($P$62=0,0,$P$13/$P$62)</f>
        <v>0.1111111111111111</v>
      </c>
      <c r="Q14" s="6">
        <f>IF($Q$62=0,0,$Q$13/$Q$62)</f>
        <v>0.041666666666666664</v>
      </c>
      <c r="R14" s="6">
        <f>IF($R$62=0,0,$R$13/$R$62)</f>
        <v>0.16</v>
      </c>
      <c r="S14" s="6">
        <f>IF($S$62=0,0,$S$13/$S$62)</f>
        <v>0</v>
      </c>
      <c r="T14" s="6">
        <f>IF($T$62=0,0,$T$13/$T$62)</f>
        <v>0</v>
      </c>
      <c r="U14" s="6">
        <f>IF($U$62=0,0,$U$13/$U$62)</f>
        <v>0.09863013698630137</v>
      </c>
    </row>
    <row r="15" spans="1:21" ht="15">
      <c r="A15" s="2" t="s">
        <v>138</v>
      </c>
      <c r="B15" s="3" t="s">
        <v>22</v>
      </c>
      <c r="C15" s="2">
        <v>10</v>
      </c>
      <c r="D15" s="2">
        <v>1</v>
      </c>
      <c r="E15" s="2">
        <v>0</v>
      </c>
      <c r="F15" s="2">
        <v>0</v>
      </c>
      <c r="G15" s="2">
        <v>0</v>
      </c>
      <c r="H15" s="2">
        <v>1</v>
      </c>
      <c r="I15" s="2">
        <v>3</v>
      </c>
      <c r="J15" s="2">
        <v>0</v>
      </c>
      <c r="K15" s="2">
        <v>5</v>
      </c>
      <c r="L15" s="2">
        <v>1</v>
      </c>
      <c r="M15" s="2">
        <v>3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>SUM($C$15:$T$15)</f>
        <v>25</v>
      </c>
    </row>
    <row r="16" spans="1:21" ht="15">
      <c r="A16" s="4"/>
      <c r="B16" s="5" t="s">
        <v>23</v>
      </c>
      <c r="C16" s="6">
        <f>IF($C$62=0,0,$C$15/$C$62)</f>
        <v>0.0423728813559322</v>
      </c>
      <c r="D16" s="6">
        <f>IF($D$62=0,0,$D$15/$D$62)</f>
        <v>0.03225806451612903</v>
      </c>
      <c r="E16" s="6">
        <f>IF($E$62=0,0,$E$15/$E$62)</f>
        <v>0</v>
      </c>
      <c r="F16" s="6">
        <f>IF($F$62=0,0,$F$15/$F$62)</f>
        <v>0</v>
      </c>
      <c r="G16" s="6">
        <f>IF($G$62=0,0,$G$15/$G$62)</f>
        <v>0</v>
      </c>
      <c r="H16" s="6">
        <f>IF($H$62=0,0,$H$15/$H$62)</f>
        <v>0.1111111111111111</v>
      </c>
      <c r="I16" s="6">
        <f>IF($I$62=0,0,$I$15/$I$62)</f>
        <v>0.03125</v>
      </c>
      <c r="J16" s="6">
        <f>IF($J$62=0,0,$J$15/$J$62)</f>
        <v>0</v>
      </c>
      <c r="K16" s="6">
        <f>IF($K$62=0,0,$K$15/$K$62)</f>
        <v>0.06329113924050633</v>
      </c>
      <c r="L16" s="6">
        <f>IF($L$62=0,0,$L$15/$L$62)</f>
        <v>0.03333333333333333</v>
      </c>
      <c r="M16" s="6">
        <f>IF($M$62=0,0,$M$15/$M$62)</f>
        <v>0.04838709677419355</v>
      </c>
      <c r="N16" s="6">
        <f>IF($N$62=0,0,$N$15/$N$62)</f>
        <v>0</v>
      </c>
      <c r="O16" s="6">
        <f>IF($O$62=0,0,$O$15/$O$62)</f>
        <v>0.047619047619047616</v>
      </c>
      <c r="P16" s="6">
        <f>IF($P$62=0,0,$P$15/$P$62)</f>
        <v>0</v>
      </c>
      <c r="Q16" s="6">
        <f>IF($Q$62=0,0,$Q$15/$Q$62)</f>
        <v>0</v>
      </c>
      <c r="R16" s="6">
        <f>IF($R$62=0,0,$R$15/$R$62)</f>
        <v>0</v>
      </c>
      <c r="S16" s="6">
        <f>IF($S$62=0,0,$S$15/$S$62)</f>
        <v>0</v>
      </c>
      <c r="T16" s="6">
        <f>IF($T$62=0,0,$T$15/$T$62)</f>
        <v>0</v>
      </c>
      <c r="U16" s="6">
        <f>IF($U$62=0,0,$U$15/$U$62)</f>
        <v>0.03424657534246575</v>
      </c>
    </row>
    <row r="17" spans="1:21" ht="15">
      <c r="A17" s="2" t="s">
        <v>139</v>
      </c>
      <c r="B17" s="3" t="s">
        <v>22</v>
      </c>
      <c r="C17" s="2">
        <v>16</v>
      </c>
      <c r="D17" s="2">
        <v>6</v>
      </c>
      <c r="E17" s="2">
        <v>2</v>
      </c>
      <c r="F17" s="2">
        <v>0</v>
      </c>
      <c r="G17" s="2">
        <v>0</v>
      </c>
      <c r="H17" s="2">
        <v>0</v>
      </c>
      <c r="I17" s="2">
        <v>10</v>
      </c>
      <c r="J17" s="2">
        <v>3</v>
      </c>
      <c r="K17" s="2">
        <v>6</v>
      </c>
      <c r="L17" s="2">
        <v>3</v>
      </c>
      <c r="M17" s="2">
        <v>1</v>
      </c>
      <c r="N17" s="2">
        <v>1</v>
      </c>
      <c r="O17" s="2">
        <v>0</v>
      </c>
      <c r="P17" s="2">
        <v>0</v>
      </c>
      <c r="Q17" s="2">
        <v>2</v>
      </c>
      <c r="R17" s="2">
        <v>1</v>
      </c>
      <c r="S17" s="2">
        <v>0</v>
      </c>
      <c r="T17" s="2">
        <v>0</v>
      </c>
      <c r="U17" s="2">
        <f>SUM($C$17:$T$17)</f>
        <v>51</v>
      </c>
    </row>
    <row r="18" spans="1:21" ht="15">
      <c r="A18" s="4"/>
      <c r="B18" s="5" t="s">
        <v>23</v>
      </c>
      <c r="C18" s="6">
        <f>IF($C$62=0,0,$C$17/$C$62)</f>
        <v>0.06779661016949153</v>
      </c>
      <c r="D18" s="6">
        <f>IF($D$62=0,0,$D$17/$D$62)</f>
        <v>0.1935483870967742</v>
      </c>
      <c r="E18" s="6">
        <f>IF($E$62=0,0,$E$17/$E$62)</f>
        <v>0.25</v>
      </c>
      <c r="F18" s="6">
        <f>IF($F$62=0,0,$F$17/$F$62)</f>
        <v>0</v>
      </c>
      <c r="G18" s="6">
        <f>IF($G$62=0,0,$G$17/$G$62)</f>
        <v>0</v>
      </c>
      <c r="H18" s="6">
        <f>IF($H$62=0,0,$H$17/$H$62)</f>
        <v>0</v>
      </c>
      <c r="I18" s="6">
        <f>IF($I$62=0,0,$I$17/$I$62)</f>
        <v>0.10416666666666667</v>
      </c>
      <c r="J18" s="6">
        <f>IF($J$62=0,0,$J$17/$J$62)</f>
        <v>0.0625</v>
      </c>
      <c r="K18" s="6">
        <f>IF($K$62=0,0,$K$17/$K$62)</f>
        <v>0.0759493670886076</v>
      </c>
      <c r="L18" s="6">
        <f>IF($L$62=0,0,$L$17/$L$62)</f>
        <v>0.1</v>
      </c>
      <c r="M18" s="6">
        <f>IF($M$62=0,0,$M$17/$M$62)</f>
        <v>0.016129032258064516</v>
      </c>
      <c r="N18" s="6">
        <f>IF($N$62=0,0,$N$17/$N$62)</f>
        <v>0.07692307692307693</v>
      </c>
      <c r="O18" s="6">
        <f>IF($O$62=0,0,$O$17/$O$62)</f>
        <v>0</v>
      </c>
      <c r="P18" s="6">
        <f>IF($P$62=0,0,$P$17/$P$62)</f>
        <v>0</v>
      </c>
      <c r="Q18" s="6">
        <f>IF($Q$62=0,0,$Q$17/$Q$62)</f>
        <v>0.08333333333333333</v>
      </c>
      <c r="R18" s="6">
        <f>IF($R$62=0,0,$R$17/$R$62)</f>
        <v>0.04</v>
      </c>
      <c r="S18" s="6">
        <f>IF($S$62=0,0,$S$17/$S$62)</f>
        <v>0</v>
      </c>
      <c r="T18" s="6">
        <f>IF($T$62=0,0,$T$17/$T$62)</f>
        <v>0</v>
      </c>
      <c r="U18" s="6">
        <f>IF($U$62=0,0,$U$17/$U$62)</f>
        <v>0.06986301369863014</v>
      </c>
    </row>
    <row r="19" spans="1:21" ht="15">
      <c r="A19" s="2" t="s">
        <v>140</v>
      </c>
      <c r="B19" s="3" t="s">
        <v>22</v>
      </c>
      <c r="C19" s="2">
        <v>3</v>
      </c>
      <c r="D19" s="2">
        <v>4</v>
      </c>
      <c r="E19" s="2">
        <v>0</v>
      </c>
      <c r="F19" s="2">
        <v>0</v>
      </c>
      <c r="G19" s="2">
        <v>0</v>
      </c>
      <c r="H19" s="2">
        <v>0</v>
      </c>
      <c r="I19" s="2">
        <v>4</v>
      </c>
      <c r="J19" s="2">
        <v>5</v>
      </c>
      <c r="K19" s="2">
        <v>2</v>
      </c>
      <c r="L19" s="2">
        <v>1</v>
      </c>
      <c r="M19" s="2">
        <v>1</v>
      </c>
      <c r="N19" s="2">
        <v>1</v>
      </c>
      <c r="O19" s="2">
        <v>2</v>
      </c>
      <c r="P19" s="2">
        <v>2</v>
      </c>
      <c r="Q19" s="2">
        <v>1</v>
      </c>
      <c r="R19" s="2">
        <v>1</v>
      </c>
      <c r="S19" s="2">
        <v>0</v>
      </c>
      <c r="T19" s="2">
        <v>0</v>
      </c>
      <c r="U19" s="2">
        <f>SUM($C$19:$T$19)</f>
        <v>27</v>
      </c>
    </row>
    <row r="20" spans="1:21" ht="15">
      <c r="A20" s="4"/>
      <c r="B20" s="5" t="s">
        <v>23</v>
      </c>
      <c r="C20" s="6">
        <f>IF($C$62=0,0,$C$19/$C$62)</f>
        <v>0.012711864406779662</v>
      </c>
      <c r="D20" s="6">
        <f>IF($D$62=0,0,$D$19/$D$62)</f>
        <v>0.12903225806451613</v>
      </c>
      <c r="E20" s="6">
        <f>IF($E$62=0,0,$E$19/$E$62)</f>
        <v>0</v>
      </c>
      <c r="F20" s="6">
        <f>IF($F$62=0,0,$F$19/$F$62)</f>
        <v>0</v>
      </c>
      <c r="G20" s="6">
        <f>IF($G$62=0,0,$G$19/$G$62)</f>
        <v>0</v>
      </c>
      <c r="H20" s="6">
        <f>IF($H$62=0,0,$H$19/$H$62)</f>
        <v>0</v>
      </c>
      <c r="I20" s="6">
        <f>IF($I$62=0,0,$I$19/$I$62)</f>
        <v>0.041666666666666664</v>
      </c>
      <c r="J20" s="6">
        <f>IF($J$62=0,0,$J$19/$J$62)</f>
        <v>0.10416666666666667</v>
      </c>
      <c r="K20" s="6">
        <f>IF($K$62=0,0,$K$19/$K$62)</f>
        <v>0.02531645569620253</v>
      </c>
      <c r="L20" s="6">
        <f>IF($L$62=0,0,$L$19/$L$62)</f>
        <v>0.03333333333333333</v>
      </c>
      <c r="M20" s="6">
        <f>IF($M$62=0,0,$M$19/$M$62)</f>
        <v>0.016129032258064516</v>
      </c>
      <c r="N20" s="6">
        <f>IF($N$62=0,0,$N$19/$N$62)</f>
        <v>0.07692307692307693</v>
      </c>
      <c r="O20" s="6">
        <f>IF($O$62=0,0,$O$19/$O$62)</f>
        <v>0.09523809523809523</v>
      </c>
      <c r="P20" s="6">
        <f>IF($P$62=0,0,$P$19/$P$62)</f>
        <v>0.05555555555555555</v>
      </c>
      <c r="Q20" s="6">
        <f>IF($Q$62=0,0,$Q$19/$Q$62)</f>
        <v>0.041666666666666664</v>
      </c>
      <c r="R20" s="6">
        <f>IF($R$62=0,0,$R$19/$R$62)</f>
        <v>0.04</v>
      </c>
      <c r="S20" s="6">
        <f>IF($S$62=0,0,$S$19/$S$62)</f>
        <v>0</v>
      </c>
      <c r="T20" s="6">
        <f>IF($T$62=0,0,$T$19/$T$62)</f>
        <v>0</v>
      </c>
      <c r="U20" s="6">
        <f>IF($U$62=0,0,$U$19/$U$62)</f>
        <v>0.036986301369863014</v>
      </c>
    </row>
    <row r="21" spans="1:21" ht="15">
      <c r="A21" s="2" t="s">
        <v>141</v>
      </c>
      <c r="B21" s="3" t="s">
        <v>22</v>
      </c>
      <c r="C21" s="2">
        <v>1</v>
      </c>
      <c r="D21" s="2">
        <v>2</v>
      </c>
      <c r="E21" s="2">
        <v>0</v>
      </c>
      <c r="F21" s="2">
        <v>0</v>
      </c>
      <c r="G21" s="2">
        <v>0</v>
      </c>
      <c r="H21" s="2">
        <v>1</v>
      </c>
      <c r="I21" s="2">
        <v>2</v>
      </c>
      <c r="J21" s="2">
        <v>2</v>
      </c>
      <c r="K21" s="2">
        <v>2</v>
      </c>
      <c r="L21" s="2">
        <v>2</v>
      </c>
      <c r="M21" s="2">
        <v>1</v>
      </c>
      <c r="N21" s="2">
        <v>1</v>
      </c>
      <c r="O21" s="2">
        <v>2</v>
      </c>
      <c r="P21" s="2">
        <v>5</v>
      </c>
      <c r="Q21" s="2">
        <v>1</v>
      </c>
      <c r="R21" s="2">
        <v>4</v>
      </c>
      <c r="S21" s="2">
        <v>0</v>
      </c>
      <c r="T21" s="2">
        <v>0</v>
      </c>
      <c r="U21" s="2">
        <f>SUM($C$21:$T$21)</f>
        <v>26</v>
      </c>
    </row>
    <row r="22" spans="1:21" ht="15">
      <c r="A22" s="4"/>
      <c r="B22" s="5" t="s">
        <v>23</v>
      </c>
      <c r="C22" s="6">
        <f>IF($C$62=0,0,$C$21/$C$62)</f>
        <v>0.00423728813559322</v>
      </c>
      <c r="D22" s="6">
        <f>IF($D$62=0,0,$D$21/$D$62)</f>
        <v>0.06451612903225806</v>
      </c>
      <c r="E22" s="6">
        <f>IF($E$62=0,0,$E$21/$E$62)</f>
        <v>0</v>
      </c>
      <c r="F22" s="6">
        <f>IF($F$62=0,0,$F$21/$F$62)</f>
        <v>0</v>
      </c>
      <c r="G22" s="6">
        <f>IF($G$62=0,0,$G$21/$G$62)</f>
        <v>0</v>
      </c>
      <c r="H22" s="6">
        <f>IF($H$62=0,0,$H$21/$H$62)</f>
        <v>0.1111111111111111</v>
      </c>
      <c r="I22" s="6">
        <f>IF($I$62=0,0,$I$21/$I$62)</f>
        <v>0.020833333333333332</v>
      </c>
      <c r="J22" s="6">
        <f>IF($J$62=0,0,$J$21/$J$62)</f>
        <v>0.041666666666666664</v>
      </c>
      <c r="K22" s="6">
        <f>IF($K$62=0,0,$K$21/$K$62)</f>
        <v>0.02531645569620253</v>
      </c>
      <c r="L22" s="6">
        <f>IF($L$62=0,0,$L$21/$L$62)</f>
        <v>0.06666666666666667</v>
      </c>
      <c r="M22" s="6">
        <f>IF($M$62=0,0,$M$21/$M$62)</f>
        <v>0.016129032258064516</v>
      </c>
      <c r="N22" s="6">
        <f>IF($N$62=0,0,$N$21/$N$62)</f>
        <v>0.07692307692307693</v>
      </c>
      <c r="O22" s="6">
        <f>IF($O$62=0,0,$O$21/$O$62)</f>
        <v>0.09523809523809523</v>
      </c>
      <c r="P22" s="6">
        <f>IF($P$62=0,0,$P$21/$P$62)</f>
        <v>0.1388888888888889</v>
      </c>
      <c r="Q22" s="6">
        <f>IF($Q$62=0,0,$Q$21/$Q$62)</f>
        <v>0.041666666666666664</v>
      </c>
      <c r="R22" s="6">
        <f>IF($R$62=0,0,$R$21/$R$62)</f>
        <v>0.16</v>
      </c>
      <c r="S22" s="6">
        <f>IF($S$62=0,0,$S$21/$S$62)</f>
        <v>0</v>
      </c>
      <c r="T22" s="6">
        <f>IF($T$62=0,0,$T$21/$T$62)</f>
        <v>0</v>
      </c>
      <c r="U22" s="6">
        <f>IF($U$62=0,0,$U$21/$U$62)</f>
        <v>0.03561643835616438</v>
      </c>
    </row>
    <row r="23" spans="1:21" ht="15">
      <c r="A23" s="2" t="s">
        <v>142</v>
      </c>
      <c r="B23" s="3" t="s">
        <v>22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f>SUM($C$23:$T$23)</f>
        <v>1</v>
      </c>
    </row>
    <row r="24" spans="1:21" ht="15">
      <c r="A24" s="4"/>
      <c r="B24" s="5" t="s">
        <v>23</v>
      </c>
      <c r="C24" s="6">
        <f>IF($C$62=0,0,$C$23/$C$62)</f>
        <v>0</v>
      </c>
      <c r="D24" s="6">
        <f>IF($D$62=0,0,$D$23/$D$62)</f>
        <v>0</v>
      </c>
      <c r="E24" s="6">
        <f>IF($E$62=0,0,$E$23/$E$62)</f>
        <v>0</v>
      </c>
      <c r="F24" s="6">
        <f>IF($F$62=0,0,$F$23/$F$62)</f>
        <v>0</v>
      </c>
      <c r="G24" s="6">
        <f>IF($G$62=0,0,$G$23/$G$62)</f>
        <v>0</v>
      </c>
      <c r="H24" s="6">
        <f>IF($H$62=0,0,$H$23/$H$62)</f>
        <v>0</v>
      </c>
      <c r="I24" s="6">
        <f>IF($I$62=0,0,$I$23/$I$62)</f>
        <v>0.010416666666666666</v>
      </c>
      <c r="J24" s="6">
        <f>IF($J$62=0,0,$J$23/$J$62)</f>
        <v>0</v>
      </c>
      <c r="K24" s="6">
        <f>IF($K$62=0,0,$K$23/$K$62)</f>
        <v>0</v>
      </c>
      <c r="L24" s="6">
        <f>IF($L$62=0,0,$L$23/$L$62)</f>
        <v>0</v>
      </c>
      <c r="M24" s="6">
        <f>IF($M$62=0,0,$M$23/$M$62)</f>
        <v>0</v>
      </c>
      <c r="N24" s="6">
        <f>IF($N$62=0,0,$N$23/$N$62)</f>
        <v>0</v>
      </c>
      <c r="O24" s="6">
        <f>IF($O$62=0,0,$O$23/$O$62)</f>
        <v>0</v>
      </c>
      <c r="P24" s="6">
        <f>IF($P$62=0,0,$P$23/$P$62)</f>
        <v>0</v>
      </c>
      <c r="Q24" s="6">
        <f>IF($Q$62=0,0,$Q$23/$Q$62)</f>
        <v>0</v>
      </c>
      <c r="R24" s="6">
        <f>IF($R$62=0,0,$R$23/$R$62)</f>
        <v>0</v>
      </c>
      <c r="S24" s="6">
        <f>IF($S$62=0,0,$S$23/$S$62)</f>
        <v>0</v>
      </c>
      <c r="T24" s="6">
        <f>IF($T$62=0,0,$T$23/$T$62)</f>
        <v>0</v>
      </c>
      <c r="U24" s="6">
        <f>IF($U$62=0,0,$U$23/$U$62)</f>
        <v>0.0013698630136986301</v>
      </c>
    </row>
    <row r="25" spans="1:21" ht="15">
      <c r="A25" s="2" t="s">
        <v>143</v>
      </c>
      <c r="B25" s="3" t="s">
        <v>22</v>
      </c>
      <c r="C25" s="2">
        <v>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f>SUM($C$25:$T$25)</f>
        <v>5</v>
      </c>
    </row>
    <row r="26" spans="1:21" ht="15">
      <c r="A26" s="4"/>
      <c r="B26" s="5" t="s">
        <v>23</v>
      </c>
      <c r="C26" s="6">
        <f>IF($C$62=0,0,$C$25/$C$62)</f>
        <v>0.012711864406779662</v>
      </c>
      <c r="D26" s="6">
        <f>IF($D$62=0,0,$D$25/$D$62)</f>
        <v>0</v>
      </c>
      <c r="E26" s="6">
        <f>IF($E$62=0,0,$E$25/$E$62)</f>
        <v>0</v>
      </c>
      <c r="F26" s="6">
        <f>IF($F$62=0,0,$F$25/$F$62)</f>
        <v>0</v>
      </c>
      <c r="G26" s="6">
        <f>IF($G$62=0,0,$G$25/$G$62)</f>
        <v>0</v>
      </c>
      <c r="H26" s="6">
        <f>IF($H$62=0,0,$H$25/$H$62)</f>
        <v>0</v>
      </c>
      <c r="I26" s="6">
        <f>IF($I$62=0,0,$I$25/$I$62)</f>
        <v>0</v>
      </c>
      <c r="J26" s="6">
        <f>IF($J$62=0,0,$J$25/$J$62)</f>
        <v>0</v>
      </c>
      <c r="K26" s="6">
        <f>IF($K$62=0,0,$K$25/$K$62)</f>
        <v>0.02531645569620253</v>
      </c>
      <c r="L26" s="6">
        <f>IF($L$62=0,0,$L$25/$L$62)</f>
        <v>0</v>
      </c>
      <c r="M26" s="6">
        <f>IF($M$62=0,0,$M$25/$M$62)</f>
        <v>0</v>
      </c>
      <c r="N26" s="6">
        <f>IF($N$62=0,0,$N$25/$N$62)</f>
        <v>0</v>
      </c>
      <c r="O26" s="6">
        <f>IF($O$62=0,0,$O$25/$O$62)</f>
        <v>0</v>
      </c>
      <c r="P26" s="6">
        <f>IF($P$62=0,0,$P$25/$P$62)</f>
        <v>0</v>
      </c>
      <c r="Q26" s="6">
        <f>IF($Q$62=0,0,$Q$25/$Q$62)</f>
        <v>0</v>
      </c>
      <c r="R26" s="6">
        <f>IF($R$62=0,0,$R$25/$R$62)</f>
        <v>0</v>
      </c>
      <c r="S26" s="6">
        <f>IF($S$62=0,0,$S$25/$S$62)</f>
        <v>0</v>
      </c>
      <c r="T26" s="6">
        <f>IF($T$62=0,0,$T$25/$T$62)</f>
        <v>0</v>
      </c>
      <c r="U26" s="6">
        <f>IF($U$62=0,0,$U$25/$U$62)</f>
        <v>0.00684931506849315</v>
      </c>
    </row>
    <row r="27" spans="1:21" ht="15">
      <c r="A27" s="2" t="s">
        <v>144</v>
      </c>
      <c r="B27" s="3" t="s">
        <v>22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f>SUM($C$27:$T$27)</f>
        <v>2</v>
      </c>
    </row>
    <row r="28" spans="1:21" ht="15">
      <c r="A28" s="4"/>
      <c r="B28" s="5" t="s">
        <v>23</v>
      </c>
      <c r="C28" s="6">
        <f>IF($C$62=0,0,$C$27/$C$62)</f>
        <v>0.00423728813559322</v>
      </c>
      <c r="D28" s="6">
        <f>IF($D$62=0,0,$D$27/$D$62)</f>
        <v>0</v>
      </c>
      <c r="E28" s="6">
        <f>IF($E$62=0,0,$E$27/$E$62)</f>
        <v>0</v>
      </c>
      <c r="F28" s="6">
        <f>IF($F$62=0,0,$F$27/$F$62)</f>
        <v>0</v>
      </c>
      <c r="G28" s="6">
        <f>IF($G$62=0,0,$G$27/$G$62)</f>
        <v>0</v>
      </c>
      <c r="H28" s="6">
        <f>IF($H$62=0,0,$H$27/$H$62)</f>
        <v>0</v>
      </c>
      <c r="I28" s="6">
        <f>IF($I$62=0,0,$I$27/$I$62)</f>
        <v>0</v>
      </c>
      <c r="J28" s="6">
        <f>IF($J$62=0,0,$J$27/$J$62)</f>
        <v>0</v>
      </c>
      <c r="K28" s="6">
        <f>IF($K$62=0,0,$K$27/$K$62)</f>
        <v>0</v>
      </c>
      <c r="L28" s="6">
        <f>IF($L$62=0,0,$L$27/$L$62)</f>
        <v>0</v>
      </c>
      <c r="M28" s="6">
        <f>IF($M$62=0,0,$M$27/$M$62)</f>
        <v>0</v>
      </c>
      <c r="N28" s="6">
        <f>IF($N$62=0,0,$N$27/$N$62)</f>
        <v>0</v>
      </c>
      <c r="O28" s="6">
        <f>IF($O$62=0,0,$O$27/$O$62)</f>
        <v>0</v>
      </c>
      <c r="P28" s="6">
        <f>IF($P$62=0,0,$P$27/$P$62)</f>
        <v>0.027777777777777776</v>
      </c>
      <c r="Q28" s="6">
        <f>IF($Q$62=0,0,$Q$27/$Q$62)</f>
        <v>0</v>
      </c>
      <c r="R28" s="6">
        <f>IF($R$62=0,0,$R$27/$R$62)</f>
        <v>0</v>
      </c>
      <c r="S28" s="6">
        <f>IF($S$62=0,0,$S$27/$S$62)</f>
        <v>0</v>
      </c>
      <c r="T28" s="6">
        <f>IF($T$62=0,0,$T$27/$T$62)</f>
        <v>0</v>
      </c>
      <c r="U28" s="6">
        <f>IF($U$62=0,0,$U$27/$U$62)</f>
        <v>0.0027397260273972603</v>
      </c>
    </row>
    <row r="29" spans="1:21" ht="15">
      <c r="A29" s="2" t="s">
        <v>145</v>
      </c>
      <c r="B29" s="3" t="s">
        <v>22</v>
      </c>
      <c r="C29" s="2">
        <v>50</v>
      </c>
      <c r="D29" s="2">
        <v>0</v>
      </c>
      <c r="E29" s="2">
        <v>2</v>
      </c>
      <c r="F29" s="2">
        <v>0</v>
      </c>
      <c r="G29" s="2">
        <v>2</v>
      </c>
      <c r="H29" s="2">
        <v>0</v>
      </c>
      <c r="I29" s="2">
        <v>13</v>
      </c>
      <c r="J29" s="2">
        <v>2</v>
      </c>
      <c r="K29" s="2">
        <v>15</v>
      </c>
      <c r="L29" s="2">
        <v>2</v>
      </c>
      <c r="M29" s="2">
        <v>14</v>
      </c>
      <c r="N29" s="2">
        <v>2</v>
      </c>
      <c r="O29" s="2">
        <v>3</v>
      </c>
      <c r="P29" s="2">
        <v>0</v>
      </c>
      <c r="Q29" s="2">
        <v>5</v>
      </c>
      <c r="R29" s="2">
        <v>1</v>
      </c>
      <c r="S29" s="2">
        <v>0</v>
      </c>
      <c r="T29" s="2">
        <v>0</v>
      </c>
      <c r="U29" s="2">
        <f>SUM($C$29:$T$29)</f>
        <v>111</v>
      </c>
    </row>
    <row r="30" spans="1:21" ht="15">
      <c r="A30" s="4"/>
      <c r="B30" s="5" t="s">
        <v>23</v>
      </c>
      <c r="C30" s="6">
        <f>IF($C$62=0,0,$C$29/$C$62)</f>
        <v>0.211864406779661</v>
      </c>
      <c r="D30" s="6">
        <f>IF($D$62=0,0,$D$29/$D$62)</f>
        <v>0</v>
      </c>
      <c r="E30" s="6">
        <f>IF($E$62=0,0,$E$29/$E$62)</f>
        <v>0.25</v>
      </c>
      <c r="F30" s="6">
        <f>IF($F$62=0,0,$F$29/$F$62)</f>
        <v>0</v>
      </c>
      <c r="G30" s="6">
        <f>IF($G$62=0,0,$G$29/$G$62)</f>
        <v>0.16666666666666666</v>
      </c>
      <c r="H30" s="6">
        <f>IF($H$62=0,0,$H$29/$H$62)</f>
        <v>0</v>
      </c>
      <c r="I30" s="6">
        <f>IF($I$62=0,0,$I$29/$I$62)</f>
        <v>0.13541666666666666</v>
      </c>
      <c r="J30" s="6">
        <f>IF($J$62=0,0,$J$29/$J$62)</f>
        <v>0.041666666666666664</v>
      </c>
      <c r="K30" s="6">
        <f>IF($K$62=0,0,$K$29/$K$62)</f>
        <v>0.189873417721519</v>
      </c>
      <c r="L30" s="6">
        <f>IF($L$62=0,0,$L$29/$L$62)</f>
        <v>0.06666666666666667</v>
      </c>
      <c r="M30" s="6">
        <f>IF($M$62=0,0,$M$29/$M$62)</f>
        <v>0.22580645161290322</v>
      </c>
      <c r="N30" s="6">
        <f>IF($N$62=0,0,$N$29/$N$62)</f>
        <v>0.15384615384615385</v>
      </c>
      <c r="O30" s="6">
        <f>IF($O$62=0,0,$O$29/$O$62)</f>
        <v>0.14285714285714285</v>
      </c>
      <c r="P30" s="6">
        <f>IF($P$62=0,0,$P$29/$P$62)</f>
        <v>0</v>
      </c>
      <c r="Q30" s="6">
        <f>IF($Q$62=0,0,$Q$29/$Q$62)</f>
        <v>0.20833333333333334</v>
      </c>
      <c r="R30" s="6">
        <f>IF($R$62=0,0,$R$29/$R$62)</f>
        <v>0.04</v>
      </c>
      <c r="S30" s="6">
        <f>IF($S$62=0,0,$S$29/$S$62)</f>
        <v>0</v>
      </c>
      <c r="T30" s="6">
        <f>IF($T$62=0,0,$T$29/$T$62)</f>
        <v>0</v>
      </c>
      <c r="U30" s="6">
        <f>IF($U$62=0,0,$U$29/$U$62)</f>
        <v>0.15205479452054796</v>
      </c>
    </row>
    <row r="31" spans="1:21" ht="15">
      <c r="A31" s="2" t="s">
        <v>146</v>
      </c>
      <c r="B31" s="3" t="s">
        <v>22</v>
      </c>
      <c r="C31" s="2">
        <v>8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4</v>
      </c>
      <c r="J31" s="2">
        <v>0</v>
      </c>
      <c r="K31" s="2">
        <v>0</v>
      </c>
      <c r="L31" s="2">
        <v>0</v>
      </c>
      <c r="M31" s="2">
        <v>3</v>
      </c>
      <c r="N31" s="2">
        <v>1</v>
      </c>
      <c r="O31" s="2">
        <v>1</v>
      </c>
      <c r="P31" s="2">
        <v>3</v>
      </c>
      <c r="Q31" s="2">
        <v>4</v>
      </c>
      <c r="R31" s="2">
        <v>0</v>
      </c>
      <c r="S31" s="2">
        <v>0</v>
      </c>
      <c r="T31" s="2">
        <v>0</v>
      </c>
      <c r="U31" s="2">
        <f>SUM($C$31:$T$31)</f>
        <v>24</v>
      </c>
    </row>
    <row r="32" spans="1:21" ht="15">
      <c r="A32" s="4"/>
      <c r="B32" s="5" t="s">
        <v>23</v>
      </c>
      <c r="C32" s="6">
        <f>IF($C$62=0,0,$C$31/$C$62)</f>
        <v>0.03389830508474576</v>
      </c>
      <c r="D32" s="6">
        <f>IF($D$62=0,0,$D$31/$D$62)</f>
        <v>0</v>
      </c>
      <c r="E32" s="6">
        <f>IF($E$62=0,0,$E$31/$E$62)</f>
        <v>0</v>
      </c>
      <c r="F32" s="6">
        <f>IF($F$62=0,0,$F$31/$F$62)</f>
        <v>0</v>
      </c>
      <c r="G32" s="6">
        <f>IF($G$62=0,0,$G$31/$G$62)</f>
        <v>0</v>
      </c>
      <c r="H32" s="6">
        <f>IF($H$62=0,0,$H$31/$H$62)</f>
        <v>0</v>
      </c>
      <c r="I32" s="6">
        <f>IF($I$62=0,0,$I$31/$I$62)</f>
        <v>0.041666666666666664</v>
      </c>
      <c r="J32" s="6">
        <f>IF($J$62=0,0,$J$31/$J$62)</f>
        <v>0</v>
      </c>
      <c r="K32" s="6">
        <f>IF($K$62=0,0,$K$31/$K$62)</f>
        <v>0</v>
      </c>
      <c r="L32" s="6">
        <f>IF($L$62=0,0,$L$31/$L$62)</f>
        <v>0</v>
      </c>
      <c r="M32" s="6">
        <f>IF($M$62=0,0,$M$31/$M$62)</f>
        <v>0.04838709677419355</v>
      </c>
      <c r="N32" s="6">
        <f>IF($N$62=0,0,$N$31/$N$62)</f>
        <v>0.07692307692307693</v>
      </c>
      <c r="O32" s="6">
        <f>IF($O$62=0,0,$O$31/$O$62)</f>
        <v>0.047619047619047616</v>
      </c>
      <c r="P32" s="6">
        <f>IF($P$62=0,0,$P$31/$P$62)</f>
        <v>0.08333333333333333</v>
      </c>
      <c r="Q32" s="6">
        <f>IF($Q$62=0,0,$Q$31/$Q$62)</f>
        <v>0.16666666666666666</v>
      </c>
      <c r="R32" s="6">
        <f>IF($R$62=0,0,$R$31/$R$62)</f>
        <v>0</v>
      </c>
      <c r="S32" s="6">
        <f>IF($S$62=0,0,$S$31/$S$62)</f>
        <v>0</v>
      </c>
      <c r="T32" s="6">
        <f>IF($T$62=0,0,$T$31/$T$62)</f>
        <v>0</v>
      </c>
      <c r="U32" s="6">
        <f>IF($U$62=0,0,$U$31/$U$62)</f>
        <v>0.03287671232876712</v>
      </c>
    </row>
    <row r="33" spans="1:21" ht="15">
      <c r="A33" s="2" t="s">
        <v>147</v>
      </c>
      <c r="B33" s="3" t="s">
        <v>22</v>
      </c>
      <c r="C33" s="2">
        <v>14</v>
      </c>
      <c r="D33" s="2">
        <v>5</v>
      </c>
      <c r="E33" s="2">
        <v>0</v>
      </c>
      <c r="F33" s="2">
        <v>0</v>
      </c>
      <c r="G33" s="2">
        <v>4</v>
      </c>
      <c r="H33" s="2">
        <v>3</v>
      </c>
      <c r="I33" s="2">
        <v>11</v>
      </c>
      <c r="J33" s="2">
        <v>9</v>
      </c>
      <c r="K33" s="2">
        <v>8</v>
      </c>
      <c r="L33" s="2">
        <v>4</v>
      </c>
      <c r="M33" s="2">
        <v>5</v>
      </c>
      <c r="N33" s="2">
        <v>1</v>
      </c>
      <c r="O33" s="2">
        <v>3</v>
      </c>
      <c r="P33" s="2">
        <v>4</v>
      </c>
      <c r="Q33" s="2">
        <v>2</v>
      </c>
      <c r="R33" s="2">
        <v>6</v>
      </c>
      <c r="S33" s="2">
        <v>0</v>
      </c>
      <c r="T33" s="2">
        <v>0</v>
      </c>
      <c r="U33" s="2">
        <f>SUM($C$33:$T$33)</f>
        <v>79</v>
      </c>
    </row>
    <row r="34" spans="1:21" ht="15">
      <c r="A34" s="4"/>
      <c r="B34" s="5" t="s">
        <v>23</v>
      </c>
      <c r="C34" s="6">
        <f>IF($C$62=0,0,$C$33/$C$62)</f>
        <v>0.059322033898305086</v>
      </c>
      <c r="D34" s="6">
        <f>IF($D$62=0,0,$D$33/$D$62)</f>
        <v>0.16129032258064516</v>
      </c>
      <c r="E34" s="6">
        <f>IF($E$62=0,0,$E$33/$E$62)</f>
        <v>0</v>
      </c>
      <c r="F34" s="6">
        <f>IF($F$62=0,0,$F$33/$F$62)</f>
        <v>0</v>
      </c>
      <c r="G34" s="6">
        <f>IF($G$62=0,0,$G$33/$G$62)</f>
        <v>0.3333333333333333</v>
      </c>
      <c r="H34" s="6">
        <f>IF($H$62=0,0,$H$33/$H$62)</f>
        <v>0.3333333333333333</v>
      </c>
      <c r="I34" s="6">
        <f>IF($I$62=0,0,$I$33/$I$62)</f>
        <v>0.11458333333333333</v>
      </c>
      <c r="J34" s="6">
        <f>IF($J$62=0,0,$J$33/$J$62)</f>
        <v>0.1875</v>
      </c>
      <c r="K34" s="6">
        <f>IF($K$62=0,0,$K$33/$K$62)</f>
        <v>0.10126582278481013</v>
      </c>
      <c r="L34" s="6">
        <f>IF($L$62=0,0,$L$33/$L$62)</f>
        <v>0.13333333333333333</v>
      </c>
      <c r="M34" s="6">
        <f>IF($M$62=0,0,$M$33/$M$62)</f>
        <v>0.08064516129032258</v>
      </c>
      <c r="N34" s="6">
        <f>IF($N$62=0,0,$N$33/$N$62)</f>
        <v>0.07692307692307693</v>
      </c>
      <c r="O34" s="6">
        <f>IF($O$62=0,0,$O$33/$O$62)</f>
        <v>0.14285714285714285</v>
      </c>
      <c r="P34" s="6">
        <f>IF($P$62=0,0,$P$33/$P$62)</f>
        <v>0.1111111111111111</v>
      </c>
      <c r="Q34" s="6">
        <f>IF($Q$62=0,0,$Q$33/$Q$62)</f>
        <v>0.08333333333333333</v>
      </c>
      <c r="R34" s="6">
        <f>IF($R$62=0,0,$R$33/$R$62)</f>
        <v>0.24</v>
      </c>
      <c r="S34" s="6">
        <f>IF($S$62=0,0,$S$33/$S$62)</f>
        <v>0</v>
      </c>
      <c r="T34" s="6">
        <f>IF($T$62=0,0,$T$33/$T$62)</f>
        <v>0</v>
      </c>
      <c r="U34" s="6">
        <f>IF($U$62=0,0,$U$33/$U$62)</f>
        <v>0.10821917808219178</v>
      </c>
    </row>
    <row r="35" spans="1:21" ht="15">
      <c r="A35" s="2" t="s">
        <v>148</v>
      </c>
      <c r="B35" s="3" t="s">
        <v>22</v>
      </c>
      <c r="C35" s="2">
        <v>6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2</v>
      </c>
      <c r="N35" s="2">
        <v>0</v>
      </c>
      <c r="O35" s="2">
        <v>1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f>SUM($C$35:$T$35)</f>
        <v>11</v>
      </c>
    </row>
    <row r="36" spans="1:21" ht="15">
      <c r="A36" s="4"/>
      <c r="B36" s="5" t="s">
        <v>23</v>
      </c>
      <c r="C36" s="6">
        <f>IF($C$62=0,0,$C$35/$C$62)</f>
        <v>0.025423728813559324</v>
      </c>
      <c r="D36" s="6">
        <f>IF($D$62=0,0,$D$35/$D$62)</f>
        <v>0</v>
      </c>
      <c r="E36" s="6">
        <f>IF($E$62=0,0,$E$35/$E$62)</f>
        <v>0.125</v>
      </c>
      <c r="F36" s="6">
        <f>IF($F$62=0,0,$F$35/$F$62)</f>
        <v>0</v>
      </c>
      <c r="G36" s="6">
        <f>IF($G$62=0,0,$G$35/$G$62)</f>
        <v>0</v>
      </c>
      <c r="H36" s="6">
        <f>IF($H$62=0,0,$H$35/$H$62)</f>
        <v>0</v>
      </c>
      <c r="I36" s="6">
        <f>IF($I$62=0,0,$I$35/$I$62)</f>
        <v>0</v>
      </c>
      <c r="J36" s="6">
        <f>IF($J$62=0,0,$J$35/$J$62)</f>
        <v>0</v>
      </c>
      <c r="K36" s="6">
        <f>IF($K$62=0,0,$K$35/$K$62)</f>
        <v>0</v>
      </c>
      <c r="L36" s="6">
        <f>IF($L$62=0,0,$L$35/$L$62)</f>
        <v>0</v>
      </c>
      <c r="M36" s="6">
        <f>IF($M$62=0,0,$M$35/$M$62)</f>
        <v>0.03225806451612903</v>
      </c>
      <c r="N36" s="6">
        <f>IF($N$62=0,0,$N$35/$N$62)</f>
        <v>0</v>
      </c>
      <c r="O36" s="6">
        <f>IF($O$62=0,0,$O$35/$O$62)</f>
        <v>0.047619047619047616</v>
      </c>
      <c r="P36" s="6">
        <f>IF($P$62=0,0,$P$35/$P$62)</f>
        <v>0.027777777777777776</v>
      </c>
      <c r="Q36" s="6">
        <f>IF($Q$62=0,0,$Q$35/$Q$62)</f>
        <v>0</v>
      </c>
      <c r="R36" s="6">
        <f>IF($R$62=0,0,$R$35/$R$62)</f>
        <v>0</v>
      </c>
      <c r="S36" s="6">
        <f>IF($S$62=0,0,$S$35/$S$62)</f>
        <v>0</v>
      </c>
      <c r="T36" s="6">
        <f>IF($T$62=0,0,$T$35/$T$62)</f>
        <v>0</v>
      </c>
      <c r="U36" s="6">
        <f>IF($U$62=0,0,$U$35/$U$62)</f>
        <v>0.015068493150684932</v>
      </c>
    </row>
    <row r="37" spans="1:21" ht="15">
      <c r="A37" s="2" t="s">
        <v>149</v>
      </c>
      <c r="B37" s="3" t="s">
        <v>22</v>
      </c>
      <c r="C37" s="2">
        <v>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2</v>
      </c>
      <c r="N37" s="2">
        <v>0</v>
      </c>
      <c r="O37" s="2">
        <v>0</v>
      </c>
      <c r="P37" s="2">
        <v>0</v>
      </c>
      <c r="Q37" s="2">
        <v>0</v>
      </c>
      <c r="R37" s="2">
        <v>2</v>
      </c>
      <c r="S37" s="2">
        <v>0</v>
      </c>
      <c r="T37" s="2">
        <v>0</v>
      </c>
      <c r="U37" s="2">
        <f>SUM($C$37:$T$37)</f>
        <v>11</v>
      </c>
    </row>
    <row r="38" spans="1:21" ht="15">
      <c r="A38" s="4"/>
      <c r="B38" s="5" t="s">
        <v>23</v>
      </c>
      <c r="C38" s="6">
        <f>IF($C$62=0,0,$C$37/$C$62)</f>
        <v>0.025423728813559324</v>
      </c>
      <c r="D38" s="6">
        <f>IF($D$62=0,0,$D$37/$D$62)</f>
        <v>0</v>
      </c>
      <c r="E38" s="6">
        <f>IF($E$62=0,0,$E$37/$E$62)</f>
        <v>0</v>
      </c>
      <c r="F38" s="6">
        <f>IF($F$62=0,0,$F$37/$F$62)</f>
        <v>0</v>
      </c>
      <c r="G38" s="6">
        <f>IF($G$62=0,0,$G$37/$G$62)</f>
        <v>0</v>
      </c>
      <c r="H38" s="6">
        <f>IF($H$62=0,0,$H$37/$H$62)</f>
        <v>0</v>
      </c>
      <c r="I38" s="6">
        <f>IF($I$62=0,0,$I$37/$I$62)</f>
        <v>0</v>
      </c>
      <c r="J38" s="6">
        <f>IF($J$62=0,0,$J$37/$J$62)</f>
        <v>0</v>
      </c>
      <c r="K38" s="6">
        <f>IF($K$62=0,0,$K$37/$K$62)</f>
        <v>0</v>
      </c>
      <c r="L38" s="6">
        <f>IF($L$62=0,0,$L$37/$L$62)</f>
        <v>0.03333333333333333</v>
      </c>
      <c r="M38" s="6">
        <f>IF($M$62=0,0,$M$37/$M$62)</f>
        <v>0.03225806451612903</v>
      </c>
      <c r="N38" s="6">
        <f>IF($N$62=0,0,$N$37/$N$62)</f>
        <v>0</v>
      </c>
      <c r="O38" s="6">
        <f>IF($O$62=0,0,$O$37/$O$62)</f>
        <v>0</v>
      </c>
      <c r="P38" s="6">
        <f>IF($P$62=0,0,$P$37/$P$62)</f>
        <v>0</v>
      </c>
      <c r="Q38" s="6">
        <f>IF($Q$62=0,0,$Q$37/$Q$62)</f>
        <v>0</v>
      </c>
      <c r="R38" s="6">
        <f>IF($R$62=0,0,$R$37/$R$62)</f>
        <v>0.08</v>
      </c>
      <c r="S38" s="6">
        <f>IF($S$62=0,0,$S$37/$S$62)</f>
        <v>0</v>
      </c>
      <c r="T38" s="6">
        <f>IF($T$62=0,0,$T$37/$T$62)</f>
        <v>0</v>
      </c>
      <c r="U38" s="6">
        <f>IF($U$62=0,0,$U$37/$U$62)</f>
        <v>0.015068493150684932</v>
      </c>
    </row>
    <row r="39" spans="1:21" ht="15">
      <c r="A39" s="2" t="s">
        <v>150</v>
      </c>
      <c r="B39" s="3" t="s">
        <v>22</v>
      </c>
      <c r="C39" s="2">
        <v>2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f>SUM($C$39:$T$39)</f>
        <v>3</v>
      </c>
    </row>
    <row r="40" spans="1:21" ht="15">
      <c r="A40" s="4"/>
      <c r="B40" s="5" t="s">
        <v>23</v>
      </c>
      <c r="C40" s="6">
        <f>IF($C$62=0,0,$C$39/$C$62)</f>
        <v>0.00847457627118644</v>
      </c>
      <c r="D40" s="6">
        <f>IF($D$62=0,0,$D$39/$D$62)</f>
        <v>0</v>
      </c>
      <c r="E40" s="6">
        <f>IF($E$62=0,0,$E$39/$E$62)</f>
        <v>0</v>
      </c>
      <c r="F40" s="6">
        <f>IF($F$62=0,0,$F$39/$F$62)</f>
        <v>0</v>
      </c>
      <c r="G40" s="6">
        <f>IF($G$62=0,0,$G$39/$G$62)</f>
        <v>0</v>
      </c>
      <c r="H40" s="6">
        <f>IF($H$62=0,0,$H$39/$H$62)</f>
        <v>0</v>
      </c>
      <c r="I40" s="6">
        <f>IF($I$62=0,0,$I$39/$I$62)</f>
        <v>0</v>
      </c>
      <c r="J40" s="6">
        <f>IF($J$62=0,0,$J$39/$J$62)</f>
        <v>0</v>
      </c>
      <c r="K40" s="6">
        <f>IF($K$62=0,0,$K$39/$K$62)</f>
        <v>0.012658227848101266</v>
      </c>
      <c r="L40" s="6">
        <f>IF($L$62=0,0,$L$39/$L$62)</f>
        <v>0</v>
      </c>
      <c r="M40" s="6">
        <f>IF($M$62=0,0,$M$39/$M$62)</f>
        <v>0</v>
      </c>
      <c r="N40" s="6">
        <f>IF($N$62=0,0,$N$39/$N$62)</f>
        <v>0</v>
      </c>
      <c r="O40" s="6">
        <f>IF($O$62=0,0,$O$39/$O$62)</f>
        <v>0</v>
      </c>
      <c r="P40" s="6">
        <f>IF($P$62=0,0,$P$39/$P$62)</f>
        <v>0</v>
      </c>
      <c r="Q40" s="6">
        <f>IF($Q$62=0,0,$Q$39/$Q$62)</f>
        <v>0</v>
      </c>
      <c r="R40" s="6">
        <f>IF($R$62=0,0,$R$39/$R$62)</f>
        <v>0</v>
      </c>
      <c r="S40" s="6">
        <f>IF($S$62=0,0,$S$39/$S$62)</f>
        <v>0</v>
      </c>
      <c r="T40" s="6">
        <f>IF($T$62=0,0,$T$39/$T$62)</f>
        <v>0</v>
      </c>
      <c r="U40" s="6">
        <f>IF($U$62=0,0,$U$39/$U$62)</f>
        <v>0.00410958904109589</v>
      </c>
    </row>
    <row r="41" spans="1:21" ht="15">
      <c r="A41" s="2" t="s">
        <v>151</v>
      </c>
      <c r="B41" s="3" t="s">
        <v>22</v>
      </c>
      <c r="C41" s="2">
        <v>6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12</v>
      </c>
      <c r="J41" s="2">
        <v>5</v>
      </c>
      <c r="K41" s="2">
        <v>6</v>
      </c>
      <c r="L41" s="2">
        <v>0</v>
      </c>
      <c r="M41" s="2">
        <v>3</v>
      </c>
      <c r="N41" s="2">
        <v>0</v>
      </c>
      <c r="O41" s="2">
        <v>2</v>
      </c>
      <c r="P41" s="2">
        <v>1</v>
      </c>
      <c r="Q41" s="2">
        <v>0</v>
      </c>
      <c r="R41" s="2">
        <v>1</v>
      </c>
      <c r="S41" s="2">
        <v>0</v>
      </c>
      <c r="T41" s="2">
        <v>0</v>
      </c>
      <c r="U41" s="2">
        <f>SUM($C$41:$T$41)</f>
        <v>36</v>
      </c>
    </row>
    <row r="42" spans="1:21" ht="15">
      <c r="A42" s="4"/>
      <c r="B42" s="5" t="s">
        <v>23</v>
      </c>
      <c r="C42" s="6">
        <f>IF($C$62=0,0,$C$41/$C$62)</f>
        <v>0.025423728813559324</v>
      </c>
      <c r="D42" s="6">
        <f>IF($D$62=0,0,$D$41/$D$62)</f>
        <v>0</v>
      </c>
      <c r="E42" s="6">
        <f>IF($E$62=0,0,$E$41/$E$62)</f>
        <v>0</v>
      </c>
      <c r="F42" s="6">
        <f>IF($F$62=0,0,$F$41/$F$62)</f>
        <v>0</v>
      </c>
      <c r="G42" s="6">
        <f>IF($G$62=0,0,$G$41/$G$62)</f>
        <v>0</v>
      </c>
      <c r="H42" s="6">
        <f>IF($H$62=0,0,$H$41/$H$62)</f>
        <v>0</v>
      </c>
      <c r="I42" s="6">
        <f>IF($I$62=0,0,$I$41/$I$62)</f>
        <v>0.125</v>
      </c>
      <c r="J42" s="6">
        <f>IF($J$62=0,0,$J$41/$J$62)</f>
        <v>0.10416666666666667</v>
      </c>
      <c r="K42" s="6">
        <f>IF($K$62=0,0,$K$41/$K$62)</f>
        <v>0.0759493670886076</v>
      </c>
      <c r="L42" s="6">
        <f>IF($L$62=0,0,$L$41/$L$62)</f>
        <v>0</v>
      </c>
      <c r="M42" s="6">
        <f>IF($M$62=0,0,$M$41/$M$62)</f>
        <v>0.04838709677419355</v>
      </c>
      <c r="N42" s="6">
        <f>IF($N$62=0,0,$N$41/$N$62)</f>
        <v>0</v>
      </c>
      <c r="O42" s="6">
        <f>IF($O$62=0,0,$O$41/$O$62)</f>
        <v>0.09523809523809523</v>
      </c>
      <c r="P42" s="6">
        <f>IF($P$62=0,0,$P$41/$P$62)</f>
        <v>0.027777777777777776</v>
      </c>
      <c r="Q42" s="6">
        <f>IF($Q$62=0,0,$Q$41/$Q$62)</f>
        <v>0</v>
      </c>
      <c r="R42" s="6">
        <f>IF($R$62=0,0,$R$41/$R$62)</f>
        <v>0.04</v>
      </c>
      <c r="S42" s="6">
        <f>IF($S$62=0,0,$S$41/$S$62)</f>
        <v>0</v>
      </c>
      <c r="T42" s="6">
        <f>IF($T$62=0,0,$T$41/$T$62)</f>
        <v>0</v>
      </c>
      <c r="U42" s="6">
        <f>IF($U$62=0,0,$U$41/$U$62)</f>
        <v>0.049315068493150684</v>
      </c>
    </row>
    <row r="43" spans="1:21" ht="15">
      <c r="A43" s="2" t="s">
        <v>152</v>
      </c>
      <c r="B43" s="3" t="s">
        <v>22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>SUM($C$43:$T$43)</f>
        <v>1</v>
      </c>
    </row>
    <row r="44" spans="1:21" ht="15">
      <c r="A44" s="4"/>
      <c r="B44" s="5" t="s">
        <v>23</v>
      </c>
      <c r="C44" s="6">
        <f>IF($C$62=0,0,$C$43/$C$62)</f>
        <v>0</v>
      </c>
      <c r="D44" s="6">
        <f>IF($D$62=0,0,$D$43/$D$62)</f>
        <v>0</v>
      </c>
      <c r="E44" s="6">
        <f>IF($E$62=0,0,$E$43/$E$62)</f>
        <v>0</v>
      </c>
      <c r="F44" s="6">
        <f>IF($F$62=0,0,$F$43/$F$62)</f>
        <v>0</v>
      </c>
      <c r="G44" s="6">
        <f>IF($G$62=0,0,$G$43/$G$62)</f>
        <v>0</v>
      </c>
      <c r="H44" s="6">
        <f>IF($H$62=0,0,$H$43/$H$62)</f>
        <v>0</v>
      </c>
      <c r="I44" s="6">
        <f>IF($I$62=0,0,$I$43/$I$62)</f>
        <v>0</v>
      </c>
      <c r="J44" s="6">
        <f>IF($J$62=0,0,$J$43/$J$62)</f>
        <v>0</v>
      </c>
      <c r="K44" s="6">
        <f>IF($K$62=0,0,$K$43/$K$62)</f>
        <v>0</v>
      </c>
      <c r="L44" s="6">
        <f>IF($L$62=0,0,$L$43/$L$62)</f>
        <v>0</v>
      </c>
      <c r="M44" s="6">
        <f>IF($M$62=0,0,$M$43/$M$62)</f>
        <v>0</v>
      </c>
      <c r="N44" s="6">
        <f>IF($N$62=0,0,$N$43/$N$62)</f>
        <v>0</v>
      </c>
      <c r="O44" s="6">
        <f>IF($O$62=0,0,$O$43/$O$62)</f>
        <v>0.047619047619047616</v>
      </c>
      <c r="P44" s="6">
        <f>IF($P$62=0,0,$P$43/$P$62)</f>
        <v>0</v>
      </c>
      <c r="Q44" s="6">
        <f>IF($Q$62=0,0,$Q$43/$Q$62)</f>
        <v>0</v>
      </c>
      <c r="R44" s="6">
        <f>IF($R$62=0,0,$R$43/$R$62)</f>
        <v>0</v>
      </c>
      <c r="S44" s="6">
        <f>IF($S$62=0,0,$S$43/$S$62)</f>
        <v>0</v>
      </c>
      <c r="T44" s="6">
        <f>IF($T$62=0,0,$T$43/$T$62)</f>
        <v>0</v>
      </c>
      <c r="U44" s="6">
        <f>IF($U$62=0,0,$U$43/$U$62)</f>
        <v>0.0013698630136986301</v>
      </c>
    </row>
    <row r="45" spans="1:21" ht="15">
      <c r="A45" s="2" t="s">
        <v>153</v>
      </c>
      <c r="B45" s="3" t="s">
        <v>22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0</v>
      </c>
      <c r="T45" s="2">
        <v>0</v>
      </c>
      <c r="U45" s="2">
        <f>SUM($C$45:$T$45)</f>
        <v>2</v>
      </c>
    </row>
    <row r="46" spans="1:21" ht="15">
      <c r="A46" s="4"/>
      <c r="B46" s="5" t="s">
        <v>23</v>
      </c>
      <c r="C46" s="6">
        <f>IF($C$62=0,0,$C$45/$C$62)</f>
        <v>0.00423728813559322</v>
      </c>
      <c r="D46" s="6">
        <f>IF($D$62=0,0,$D$45/$D$62)</f>
        <v>0</v>
      </c>
      <c r="E46" s="6">
        <f>IF($E$62=0,0,$E$45/$E$62)</f>
        <v>0</v>
      </c>
      <c r="F46" s="6">
        <f>IF($F$62=0,0,$F$45/$F$62)</f>
        <v>0</v>
      </c>
      <c r="G46" s="6">
        <f>IF($G$62=0,0,$G$45/$G$62)</f>
        <v>0</v>
      </c>
      <c r="H46" s="6">
        <f>IF($H$62=0,0,$H$45/$H$62)</f>
        <v>0</v>
      </c>
      <c r="I46" s="6">
        <f>IF($I$62=0,0,$I$45/$I$62)</f>
        <v>0</v>
      </c>
      <c r="J46" s="6">
        <f>IF($J$62=0,0,$J$45/$J$62)</f>
        <v>0</v>
      </c>
      <c r="K46" s="6">
        <f>IF($K$62=0,0,$K$45/$K$62)</f>
        <v>0</v>
      </c>
      <c r="L46" s="6">
        <f>IF($L$62=0,0,$L$45/$L$62)</f>
        <v>0</v>
      </c>
      <c r="M46" s="6">
        <f>IF($M$62=0,0,$M$45/$M$62)</f>
        <v>0</v>
      </c>
      <c r="N46" s="6">
        <f>IF($N$62=0,0,$N$45/$N$62)</f>
        <v>0</v>
      </c>
      <c r="O46" s="6">
        <f>IF($O$62=0,0,$O$45/$O$62)</f>
        <v>0</v>
      </c>
      <c r="P46" s="6">
        <f>IF($P$62=0,0,$P$45/$P$62)</f>
        <v>0</v>
      </c>
      <c r="Q46" s="6">
        <f>IF($Q$62=0,0,$Q$45/$Q$62)</f>
        <v>0</v>
      </c>
      <c r="R46" s="6">
        <f>IF($R$62=0,0,$R$45/$R$62)</f>
        <v>0.04</v>
      </c>
      <c r="S46" s="6">
        <f>IF($S$62=0,0,$S$45/$S$62)</f>
        <v>0</v>
      </c>
      <c r="T46" s="6">
        <f>IF($T$62=0,0,$T$45/$T$62)</f>
        <v>0</v>
      </c>
      <c r="U46" s="6">
        <f>IF($U$62=0,0,$U$45/$U$62)</f>
        <v>0.0027397260273972603</v>
      </c>
    </row>
    <row r="47" spans="1:21" ht="15">
      <c r="A47" s="2" t="s">
        <v>154</v>
      </c>
      <c r="B47" s="3" t="s">
        <v>22</v>
      </c>
      <c r="C47" s="2">
        <v>3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f>SUM($C$47:$T$47)</f>
        <v>3</v>
      </c>
    </row>
    <row r="48" spans="1:21" ht="15">
      <c r="A48" s="4"/>
      <c r="B48" s="5" t="s">
        <v>23</v>
      </c>
      <c r="C48" s="6">
        <f>IF($C$62=0,0,$C$47/$C$62)</f>
        <v>0.012711864406779662</v>
      </c>
      <c r="D48" s="6">
        <f>IF($D$62=0,0,$D$47/$D$62)</f>
        <v>0</v>
      </c>
      <c r="E48" s="6">
        <f>IF($E$62=0,0,$E$47/$E$62)</f>
        <v>0</v>
      </c>
      <c r="F48" s="6">
        <f>IF($F$62=0,0,$F$47/$F$62)</f>
        <v>0</v>
      </c>
      <c r="G48" s="6">
        <f>IF($G$62=0,0,$G$47/$G$62)</f>
        <v>0</v>
      </c>
      <c r="H48" s="6">
        <f>IF($H$62=0,0,$H$47/$H$62)</f>
        <v>0</v>
      </c>
      <c r="I48" s="6">
        <f>IF($I$62=0,0,$I$47/$I$62)</f>
        <v>0</v>
      </c>
      <c r="J48" s="6">
        <f>IF($J$62=0,0,$J$47/$J$62)</f>
        <v>0</v>
      </c>
      <c r="K48" s="6">
        <f>IF($K$62=0,0,$K$47/$K$62)</f>
        <v>0</v>
      </c>
      <c r="L48" s="6">
        <f>IF($L$62=0,0,$L$47/$L$62)</f>
        <v>0</v>
      </c>
      <c r="M48" s="6">
        <f>IF($M$62=0,0,$M$47/$M$62)</f>
        <v>0</v>
      </c>
      <c r="N48" s="6">
        <f>IF($N$62=0,0,$N$47/$N$62)</f>
        <v>0</v>
      </c>
      <c r="O48" s="6">
        <f>IF($O$62=0,0,$O$47/$O$62)</f>
        <v>0</v>
      </c>
      <c r="P48" s="6">
        <f>IF($P$62=0,0,$P$47/$P$62)</f>
        <v>0</v>
      </c>
      <c r="Q48" s="6">
        <f>IF($Q$62=0,0,$Q$47/$Q$62)</f>
        <v>0</v>
      </c>
      <c r="R48" s="6">
        <f>IF($R$62=0,0,$R$47/$R$62)</f>
        <v>0</v>
      </c>
      <c r="S48" s="6">
        <f>IF($S$62=0,0,$S$47/$S$62)</f>
        <v>0</v>
      </c>
      <c r="T48" s="6">
        <f>IF($T$62=0,0,$T$47/$T$62)</f>
        <v>0</v>
      </c>
      <c r="U48" s="6">
        <f>IF($U$62=0,0,$U$47/$U$62)</f>
        <v>0.00410958904109589</v>
      </c>
    </row>
    <row r="49" spans="1:21" ht="15">
      <c r="A49" s="2" t="s">
        <v>155</v>
      </c>
      <c r="B49" s="3" t="s">
        <v>22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1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f>SUM($C$49:$T$49)</f>
        <v>3</v>
      </c>
    </row>
    <row r="50" spans="1:21" ht="15">
      <c r="A50" s="4"/>
      <c r="B50" s="5" t="s">
        <v>23</v>
      </c>
      <c r="C50" s="6">
        <f>IF($C$62=0,0,$C$49/$C$62)</f>
        <v>0.00423728813559322</v>
      </c>
      <c r="D50" s="6">
        <f>IF($D$62=0,0,$D$49/$D$62)</f>
        <v>0</v>
      </c>
      <c r="E50" s="6">
        <f>IF($E$62=0,0,$E$49/$E$62)</f>
        <v>0</v>
      </c>
      <c r="F50" s="6">
        <f>IF($F$62=0,0,$F$49/$F$62)</f>
        <v>0</v>
      </c>
      <c r="G50" s="6">
        <f>IF($G$62=0,0,$G$49/$G$62)</f>
        <v>0</v>
      </c>
      <c r="H50" s="6">
        <f>IF($H$62=0,0,$H$49/$H$62)</f>
        <v>0</v>
      </c>
      <c r="I50" s="6">
        <f>IF($I$62=0,0,$I$49/$I$62)</f>
        <v>0.010416666666666666</v>
      </c>
      <c r="J50" s="6">
        <f>IF($J$62=0,0,$J$49/$J$62)</f>
        <v>0.020833333333333332</v>
      </c>
      <c r="K50" s="6">
        <f>IF($K$62=0,0,$K$49/$K$62)</f>
        <v>0</v>
      </c>
      <c r="L50" s="6">
        <f>IF($L$62=0,0,$L$49/$L$62)</f>
        <v>0</v>
      </c>
      <c r="M50" s="6">
        <f>IF($M$62=0,0,$M$49/$M$62)</f>
        <v>0</v>
      </c>
      <c r="N50" s="6">
        <f>IF($N$62=0,0,$N$49/$N$62)</f>
        <v>0</v>
      </c>
      <c r="O50" s="6">
        <f>IF($O$62=0,0,$O$49/$O$62)</f>
        <v>0</v>
      </c>
      <c r="P50" s="6">
        <f>IF($P$62=0,0,$P$49/$P$62)</f>
        <v>0</v>
      </c>
      <c r="Q50" s="6">
        <f>IF($Q$62=0,0,$Q$49/$Q$62)</f>
        <v>0</v>
      </c>
      <c r="R50" s="6">
        <f>IF($R$62=0,0,$R$49/$R$62)</f>
        <v>0</v>
      </c>
      <c r="S50" s="6">
        <f>IF($S$62=0,0,$S$49/$S$62)</f>
        <v>0</v>
      </c>
      <c r="T50" s="6">
        <f>IF($T$62=0,0,$T$49/$T$62)</f>
        <v>0</v>
      </c>
      <c r="U50" s="6">
        <f>IF($U$62=0,0,$U$49/$U$62)</f>
        <v>0.00410958904109589</v>
      </c>
    </row>
    <row r="51" spans="1:21" ht="15">
      <c r="A51" s="2" t="s">
        <v>156</v>
      </c>
      <c r="B51" s="3" t="s">
        <v>22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2">
        <v>0</v>
      </c>
      <c r="R51" s="2">
        <v>0</v>
      </c>
      <c r="S51" s="2">
        <v>0</v>
      </c>
      <c r="T51" s="2">
        <v>0</v>
      </c>
      <c r="U51" s="2">
        <f>SUM($C$51:$T$51)</f>
        <v>1</v>
      </c>
    </row>
    <row r="52" spans="1:21" ht="15">
      <c r="A52" s="4"/>
      <c r="B52" s="5" t="s">
        <v>23</v>
      </c>
      <c r="C52" s="6">
        <f>IF($C$62=0,0,$C$51/$C$62)</f>
        <v>0</v>
      </c>
      <c r="D52" s="6">
        <f>IF($D$62=0,0,$D$51/$D$62)</f>
        <v>0</v>
      </c>
      <c r="E52" s="6">
        <f>IF($E$62=0,0,$E$51/$E$62)</f>
        <v>0</v>
      </c>
      <c r="F52" s="6">
        <f>IF($F$62=0,0,$F$51/$F$62)</f>
        <v>0</v>
      </c>
      <c r="G52" s="6">
        <f>IF($G$62=0,0,$G$51/$G$62)</f>
        <v>0</v>
      </c>
      <c r="H52" s="6">
        <f>IF($H$62=0,0,$H$51/$H$62)</f>
        <v>0</v>
      </c>
      <c r="I52" s="6">
        <f>IF($I$62=0,0,$I$51/$I$62)</f>
        <v>0</v>
      </c>
      <c r="J52" s="6">
        <f>IF($J$62=0,0,$J$51/$J$62)</f>
        <v>0</v>
      </c>
      <c r="K52" s="6">
        <f>IF($K$62=0,0,$K$51/$K$62)</f>
        <v>0</v>
      </c>
      <c r="L52" s="6">
        <f>IF($L$62=0,0,$L$51/$L$62)</f>
        <v>0</v>
      </c>
      <c r="M52" s="6">
        <f>IF($M$62=0,0,$M$51/$M$62)</f>
        <v>0</v>
      </c>
      <c r="N52" s="6">
        <f>IF($N$62=0,0,$N$51/$N$62)</f>
        <v>0</v>
      </c>
      <c r="O52" s="6">
        <f>IF($O$62=0,0,$O$51/$O$62)</f>
        <v>0</v>
      </c>
      <c r="P52" s="6">
        <f>IF($P$62=0,0,$P$51/$P$62)</f>
        <v>0.027777777777777776</v>
      </c>
      <c r="Q52" s="6">
        <f>IF($Q$62=0,0,$Q$51/$Q$62)</f>
        <v>0</v>
      </c>
      <c r="R52" s="6">
        <f>IF($R$62=0,0,$R$51/$R$62)</f>
        <v>0</v>
      </c>
      <c r="S52" s="6">
        <f>IF($S$62=0,0,$S$51/$S$62)</f>
        <v>0</v>
      </c>
      <c r="T52" s="6">
        <f>IF($T$62=0,0,$T$51/$T$62)</f>
        <v>0</v>
      </c>
      <c r="U52" s="6">
        <f>IF($U$62=0,0,$U$51/$U$62)</f>
        <v>0.0013698630136986301</v>
      </c>
    </row>
    <row r="53" spans="1:21" ht="15">
      <c r="A53" s="2" t="s">
        <v>157</v>
      </c>
      <c r="B53" s="3" t="s">
        <v>22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1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f>SUM($C$53:$T$53)</f>
        <v>1</v>
      </c>
    </row>
    <row r="54" spans="1:21" ht="15">
      <c r="A54" s="4"/>
      <c r="B54" s="5" t="s">
        <v>23</v>
      </c>
      <c r="C54" s="6">
        <f>IF($C$62=0,0,$C$53/$C$62)</f>
        <v>0</v>
      </c>
      <c r="D54" s="6">
        <f>IF($D$62=0,0,$D$53/$D$62)</f>
        <v>0</v>
      </c>
      <c r="E54" s="6">
        <f>IF($E$62=0,0,$E$53/$E$62)</f>
        <v>0</v>
      </c>
      <c r="F54" s="6">
        <f>IF($F$62=0,0,$F$53/$F$62)</f>
        <v>0</v>
      </c>
      <c r="G54" s="6">
        <f>IF($G$62=0,0,$G$53/$G$62)</f>
        <v>0</v>
      </c>
      <c r="H54" s="6">
        <f>IF($H$62=0,0,$H$53/$H$62)</f>
        <v>0</v>
      </c>
      <c r="I54" s="6">
        <f>IF($I$62=0,0,$I$53/$I$62)</f>
        <v>0</v>
      </c>
      <c r="J54" s="6">
        <f>IF($J$62=0,0,$J$53/$J$62)</f>
        <v>0.020833333333333332</v>
      </c>
      <c r="K54" s="6">
        <f>IF($K$62=0,0,$K$53/$K$62)</f>
        <v>0</v>
      </c>
      <c r="L54" s="6">
        <f>IF($L$62=0,0,$L$53/$L$62)</f>
        <v>0</v>
      </c>
      <c r="M54" s="6">
        <f>IF($M$62=0,0,$M$53/$M$62)</f>
        <v>0</v>
      </c>
      <c r="N54" s="6">
        <f>IF($N$62=0,0,$N$53/$N$62)</f>
        <v>0</v>
      </c>
      <c r="O54" s="6">
        <f>IF($O$62=0,0,$O$53/$O$62)</f>
        <v>0</v>
      </c>
      <c r="P54" s="6">
        <f>IF($P$62=0,0,$P$53/$P$62)</f>
        <v>0</v>
      </c>
      <c r="Q54" s="6">
        <f>IF($Q$62=0,0,$Q$53/$Q$62)</f>
        <v>0</v>
      </c>
      <c r="R54" s="6">
        <f>IF($R$62=0,0,$R$53/$R$62)</f>
        <v>0</v>
      </c>
      <c r="S54" s="6">
        <f>IF($S$62=0,0,$S$53/$S$62)</f>
        <v>0</v>
      </c>
      <c r="T54" s="6">
        <f>IF($T$62=0,0,$T$53/$T$62)</f>
        <v>0</v>
      </c>
      <c r="U54" s="6">
        <f>IF($U$62=0,0,$U$53/$U$62)</f>
        <v>0.0013698630136986301</v>
      </c>
    </row>
    <row r="55" spans="1:21" ht="15">
      <c r="A55" s="2" t="s">
        <v>158</v>
      </c>
      <c r="B55" s="3" t="s">
        <v>22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f>SUM($C$55:$T$55)</f>
        <v>3</v>
      </c>
    </row>
    <row r="56" spans="1:21" ht="15">
      <c r="A56" s="4"/>
      <c r="B56" s="5" t="s">
        <v>23</v>
      </c>
      <c r="C56" s="6">
        <f>IF($C$62=0,0,$C$55/$C$62)</f>
        <v>0.00423728813559322</v>
      </c>
      <c r="D56" s="6">
        <f>IF($D$62=0,0,$D$55/$D$62)</f>
        <v>0</v>
      </c>
      <c r="E56" s="6">
        <f>IF($E$62=0,0,$E$55/$E$62)</f>
        <v>0</v>
      </c>
      <c r="F56" s="6">
        <f>IF($F$62=0,0,$F$55/$F$62)</f>
        <v>0</v>
      </c>
      <c r="G56" s="6">
        <f>IF($G$62=0,0,$G$55/$G$62)</f>
        <v>0</v>
      </c>
      <c r="H56" s="6">
        <f>IF($H$62=0,0,$H$55/$H$62)</f>
        <v>0</v>
      </c>
      <c r="I56" s="6">
        <f>IF($I$62=0,0,$I$55/$I$62)</f>
        <v>0</v>
      </c>
      <c r="J56" s="6">
        <f>IF($J$62=0,0,$J$55/$J$62)</f>
        <v>0</v>
      </c>
      <c r="K56" s="6">
        <f>IF($K$62=0,0,$K$55/$K$62)</f>
        <v>0.012658227848101266</v>
      </c>
      <c r="L56" s="6">
        <f>IF($L$62=0,0,$L$55/$L$62)</f>
        <v>0.03333333333333333</v>
      </c>
      <c r="M56" s="6">
        <f>IF($M$62=0,0,$M$55/$M$62)</f>
        <v>0</v>
      </c>
      <c r="N56" s="6">
        <f>IF($N$62=0,0,$N$55/$N$62)</f>
        <v>0</v>
      </c>
      <c r="O56" s="6">
        <f>IF($O$62=0,0,$O$55/$O$62)</f>
        <v>0</v>
      </c>
      <c r="P56" s="6">
        <f>IF($P$62=0,0,$P$55/$P$62)</f>
        <v>0</v>
      </c>
      <c r="Q56" s="6">
        <f>IF($Q$62=0,0,$Q$55/$Q$62)</f>
        <v>0</v>
      </c>
      <c r="R56" s="6">
        <f>IF($R$62=0,0,$R$55/$R$62)</f>
        <v>0</v>
      </c>
      <c r="S56" s="6">
        <f>IF($S$62=0,0,$S$55/$S$62)</f>
        <v>0</v>
      </c>
      <c r="T56" s="6">
        <f>IF($T$62=0,0,$T$55/$T$62)</f>
        <v>0</v>
      </c>
      <c r="U56" s="6">
        <f>IF($U$62=0,0,$U$55/$U$62)</f>
        <v>0.00410958904109589</v>
      </c>
    </row>
    <row r="57" spans="1:21" ht="15">
      <c r="A57" s="2" t="s">
        <v>159</v>
      </c>
      <c r="B57" s="3" t="s">
        <v>22</v>
      </c>
      <c r="C57" s="2">
        <v>1</v>
      </c>
      <c r="D57" s="2">
        <v>2</v>
      </c>
      <c r="E57" s="2">
        <v>0</v>
      </c>
      <c r="F57" s="2">
        <v>0</v>
      </c>
      <c r="G57" s="2">
        <v>0</v>
      </c>
      <c r="H57" s="2">
        <v>0</v>
      </c>
      <c r="I57" s="2">
        <v>2</v>
      </c>
      <c r="J57" s="2">
        <v>0</v>
      </c>
      <c r="K57" s="2">
        <v>2</v>
      </c>
      <c r="L57" s="2">
        <v>4</v>
      </c>
      <c r="M57" s="2">
        <v>6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f>SUM($C$57:$T$57)</f>
        <v>17</v>
      </c>
    </row>
    <row r="58" spans="1:21" ht="15">
      <c r="A58" s="4"/>
      <c r="B58" s="5" t="s">
        <v>23</v>
      </c>
      <c r="C58" s="6">
        <f>IF($C$62=0,0,$C$57/$C$62)</f>
        <v>0.00423728813559322</v>
      </c>
      <c r="D58" s="6">
        <f>IF($D$62=0,0,$D$57/$D$62)</f>
        <v>0.06451612903225806</v>
      </c>
      <c r="E58" s="6">
        <f>IF($E$62=0,0,$E$57/$E$62)</f>
        <v>0</v>
      </c>
      <c r="F58" s="6">
        <f>IF($F$62=0,0,$F$57/$F$62)</f>
        <v>0</v>
      </c>
      <c r="G58" s="6">
        <f>IF($G$62=0,0,$G$57/$G$62)</f>
        <v>0</v>
      </c>
      <c r="H58" s="6">
        <f>IF($H$62=0,0,$H$57/$H$62)</f>
        <v>0</v>
      </c>
      <c r="I58" s="6">
        <f>IF($I$62=0,0,$I$57/$I$62)</f>
        <v>0.020833333333333332</v>
      </c>
      <c r="J58" s="6">
        <f>IF($J$62=0,0,$J$57/$J$62)</f>
        <v>0</v>
      </c>
      <c r="K58" s="6">
        <f>IF($K$62=0,0,$K$57/$K$62)</f>
        <v>0.02531645569620253</v>
      </c>
      <c r="L58" s="6">
        <f>IF($L$62=0,0,$L$57/$L$62)</f>
        <v>0.13333333333333333</v>
      </c>
      <c r="M58" s="6">
        <f>IF($M$62=0,0,$M$57/$M$62)</f>
        <v>0.0967741935483871</v>
      </c>
      <c r="N58" s="6">
        <f>IF($N$62=0,0,$N$57/$N$62)</f>
        <v>0</v>
      </c>
      <c r="O58" s="6">
        <f>IF($O$62=0,0,$O$57/$O$62)</f>
        <v>0</v>
      </c>
      <c r="P58" s="6">
        <f>IF($P$62=0,0,$P$57/$P$62)</f>
        <v>0</v>
      </c>
      <c r="Q58" s="6">
        <f>IF($Q$62=0,0,$Q$57/$Q$62)</f>
        <v>0</v>
      </c>
      <c r="R58" s="6">
        <f>IF($R$62=0,0,$R$57/$R$62)</f>
        <v>0</v>
      </c>
      <c r="S58" s="6">
        <f>IF($S$62=0,0,$S$57/$S$62)</f>
        <v>0</v>
      </c>
      <c r="T58" s="6">
        <f>IF($T$62=0,0,$T$57/$T$62)</f>
        <v>0</v>
      </c>
      <c r="U58" s="6">
        <f>IF($U$62=0,0,$U$57/$U$62)</f>
        <v>0.023287671232876714</v>
      </c>
    </row>
    <row r="59" spans="1:21" ht="15">
      <c r="A59" s="2" t="s">
        <v>59</v>
      </c>
      <c r="B59" s="3" t="s">
        <v>22</v>
      </c>
      <c r="C59" s="2">
        <v>20</v>
      </c>
      <c r="D59" s="2">
        <v>2</v>
      </c>
      <c r="E59" s="2">
        <v>0</v>
      </c>
      <c r="F59" s="2">
        <v>0</v>
      </c>
      <c r="G59" s="2">
        <v>2</v>
      </c>
      <c r="H59" s="2">
        <v>2</v>
      </c>
      <c r="I59" s="2">
        <v>18</v>
      </c>
      <c r="J59" s="2">
        <v>8</v>
      </c>
      <c r="K59" s="2">
        <v>7</v>
      </c>
      <c r="L59" s="2">
        <v>7</v>
      </c>
      <c r="M59" s="2">
        <v>8</v>
      </c>
      <c r="N59" s="2">
        <v>2</v>
      </c>
      <c r="O59" s="2">
        <v>2</v>
      </c>
      <c r="P59" s="2">
        <v>7</v>
      </c>
      <c r="Q59" s="2">
        <v>1</v>
      </c>
      <c r="R59" s="2">
        <v>2</v>
      </c>
      <c r="S59" s="2">
        <v>0</v>
      </c>
      <c r="T59" s="2">
        <v>0</v>
      </c>
      <c r="U59" s="2">
        <f>SUM($C$59:$T$59)</f>
        <v>88</v>
      </c>
    </row>
    <row r="60" spans="1:21" ht="15">
      <c r="A60" s="4"/>
      <c r="B60" s="5" t="s">
        <v>23</v>
      </c>
      <c r="C60" s="6">
        <f>IF($C$62=0,0,$C$59/$C$62)</f>
        <v>0.0847457627118644</v>
      </c>
      <c r="D60" s="6">
        <f>IF($D$62=0,0,$D$59/$D$62)</f>
        <v>0.06451612903225806</v>
      </c>
      <c r="E60" s="6">
        <f>IF($E$62=0,0,$E$59/$E$62)</f>
        <v>0</v>
      </c>
      <c r="F60" s="6">
        <f>IF($F$62=0,0,$F$59/$F$62)</f>
        <v>0</v>
      </c>
      <c r="G60" s="6">
        <f>IF($G$62=0,0,$G$59/$G$62)</f>
        <v>0.16666666666666666</v>
      </c>
      <c r="H60" s="6">
        <f>IF($H$62=0,0,$H$59/$H$62)</f>
        <v>0.2222222222222222</v>
      </c>
      <c r="I60" s="6">
        <f>IF($I$62=0,0,$I$59/$I$62)</f>
        <v>0.1875</v>
      </c>
      <c r="J60" s="6">
        <f>IF($J$62=0,0,$J$59/$J$62)</f>
        <v>0.16666666666666666</v>
      </c>
      <c r="K60" s="6">
        <f>IF($K$62=0,0,$K$59/$K$62)</f>
        <v>0.08860759493670886</v>
      </c>
      <c r="L60" s="6">
        <f>IF($L$62=0,0,$L$59/$L$62)</f>
        <v>0.23333333333333334</v>
      </c>
      <c r="M60" s="6">
        <f>IF($M$62=0,0,$M$59/$M$62)</f>
        <v>0.12903225806451613</v>
      </c>
      <c r="N60" s="6">
        <f>IF($N$62=0,0,$N$59/$N$62)</f>
        <v>0.15384615384615385</v>
      </c>
      <c r="O60" s="6">
        <f>IF($O$62=0,0,$O$59/$O$62)</f>
        <v>0.09523809523809523</v>
      </c>
      <c r="P60" s="6">
        <f>IF($P$62=0,0,$P$59/$P$62)</f>
        <v>0.19444444444444445</v>
      </c>
      <c r="Q60" s="6">
        <f>IF($Q$62=0,0,$Q$59/$Q$62)</f>
        <v>0.041666666666666664</v>
      </c>
      <c r="R60" s="6">
        <f>IF($R$62=0,0,$R$59/$R$62)</f>
        <v>0.08</v>
      </c>
      <c r="S60" s="6">
        <f>IF($S$62=0,0,$S$59/$S$62)</f>
        <v>0</v>
      </c>
      <c r="T60" s="6">
        <f>IF($T$62=0,0,$T$59/$T$62)</f>
        <v>0</v>
      </c>
      <c r="U60" s="6">
        <f>IF($U$62=0,0,$U$59/$U$62)</f>
        <v>0.12054794520547946</v>
      </c>
    </row>
    <row r="62" spans="2:21" ht="15">
      <c r="B62" s="1" t="s">
        <v>160</v>
      </c>
      <c r="C62" s="2">
        <f>$C$9+$C$11+$C$13+$C$15+$C$17+$C$19+$C$21+$C$23+$C$25+$C$27+$C$29+$C$31+$C$33+$C$35+$C$37+$C$39+$C$41+$C$43+$C$45+$C$47+$C$49+$C$51+$C$53+$C$55+$C$57+$C$59</f>
        <v>236</v>
      </c>
      <c r="D62" s="2">
        <f>$D$9+$D$11+$D$13+$D$15+$D$17+$D$19+$D$21+$D$23+$D$25+$D$27+$D$29+$D$31+$D$33+$D$35+$D$37+$D$39+$D$41+$D$43+$D$45+$D$47+$D$49+$D$51+$D$53+$D$55+$D$57+$D$59</f>
        <v>31</v>
      </c>
      <c r="E62" s="2">
        <f>$E$9+$E$11+$E$13+$E$15+$E$17+$E$19+$E$21+$E$23+$E$25+$E$27+$E$29+$E$31+$E$33+$E$35+$E$37+$E$39+$E$41+$E$43+$E$45+$E$47+$E$49+$E$51+$E$53+$E$55+$E$57+$E$59</f>
        <v>8</v>
      </c>
      <c r="F62" s="2">
        <f>$F$9+$F$11+$F$13+$F$15+$F$17+$F$19+$F$21+$F$23+$F$25+$F$27+$F$29+$F$31+$F$33+$F$35+$F$37+$F$39+$F$41+$F$43+$F$45+$F$47+$F$49+$F$51+$F$53+$F$55+$F$57+$F$59</f>
        <v>0</v>
      </c>
      <c r="G62" s="2">
        <f>$G$9+$G$11+$G$13+$G$15+$G$17+$G$19+$G$21+$G$23+$G$25+$G$27+$G$29+$G$31+$G$33+$G$35+$G$37+$G$39+$G$41+$G$43+$G$45+$G$47+$G$49+$G$51+$G$53+$G$55+$G$57+$G$59</f>
        <v>12</v>
      </c>
      <c r="H62" s="2">
        <f>$H$9+$H$11+$H$13+$H$15+$H$17+$H$19+$H$21+$H$23+$H$25+$H$27+$H$29+$H$31+$H$33+$H$35+$H$37+$H$39+$H$41+$H$43+$H$45+$H$47+$H$49+$H$51+$H$53+$H$55+$H$57+$H$59</f>
        <v>9</v>
      </c>
      <c r="I62" s="2">
        <f>$I$9+$I$11+$I$13+$I$15+$I$17+$I$19+$I$21+$I$23+$I$25+$I$27+$I$29+$I$31+$I$33+$I$35+$I$37+$I$39+$I$41+$I$43+$I$45+$I$47+$I$49+$I$51+$I$53+$I$55+$I$57+$I$59</f>
        <v>96</v>
      </c>
      <c r="J62" s="2">
        <f>$J$9+$J$11+$J$13+$J$15+$J$17+$J$19+$J$21+$J$23+$J$25+$J$27+$J$29+$J$31+$J$33+$J$35+$J$37+$J$39+$J$41+$J$43+$J$45+$J$47+$J$49+$J$51+$J$53+$J$55+$J$57+$J$59</f>
        <v>48</v>
      </c>
      <c r="K62" s="2">
        <f>$K$9+$K$11+$K$13+$K$15+$K$17+$K$19+$K$21+$K$23+$K$25+$K$27+$K$29+$K$31+$K$33+$K$35+$K$37+$K$39+$K$41+$K$43+$K$45+$K$47+$K$49+$K$51+$K$53+$K$55+$K$57+$K$59</f>
        <v>79</v>
      </c>
      <c r="L62" s="2">
        <f>$L$9+$L$11+$L$13+$L$15+$L$17+$L$19+$L$21+$L$23+$L$25+$L$27+$L$29+$L$31+$L$33+$L$35+$L$37+$L$39+$L$41+$L$43+$L$45+$L$47+$L$49+$L$51+$L$53+$L$55+$L$57+$L$59</f>
        <v>30</v>
      </c>
      <c r="M62" s="2">
        <f>$M$9+$M$11+$M$13+$M$15+$M$17+$M$19+$M$21+$M$23+$M$25+$M$27+$M$29+$M$31+$M$33+$M$35+$M$37+$M$39+$M$41+$M$43+$M$45+$M$47+$M$49+$M$51+$M$53+$M$55+$M$57+$M$59</f>
        <v>62</v>
      </c>
      <c r="N62" s="2">
        <f>$N$9+$N$11+$N$13+$N$15+$N$17+$N$19+$N$21+$N$23+$N$25+$N$27+$N$29+$N$31+$N$33+$N$35+$N$37+$N$39+$N$41+$N$43+$N$45+$N$47+$N$49+$N$51+$N$53+$N$55+$N$57+$N$59</f>
        <v>13</v>
      </c>
      <c r="O62" s="2">
        <f>$O$9+$O$11+$O$13+$O$15+$O$17+$O$19+$O$21+$O$23+$O$25+$O$27+$O$29+$O$31+$O$33+$O$35+$O$37+$O$39+$O$41+$O$43+$O$45+$O$47+$O$49+$O$51+$O$53+$O$55+$O$57+$O$59</f>
        <v>21</v>
      </c>
      <c r="P62" s="2">
        <f>$P$9+$P$11+$P$13+$P$15+$P$17+$P$19+$P$21+$P$23+$P$25+$P$27+$P$29+$P$31+$P$33+$P$35+$P$37+$P$39+$P$41+$P$43+$P$45+$P$47+$P$49+$P$51+$P$53+$P$55+$P$57+$P$59</f>
        <v>36</v>
      </c>
      <c r="Q62" s="2">
        <f>$Q$9+$Q$11+$Q$13+$Q$15+$Q$17+$Q$19+$Q$21+$Q$23+$Q$25+$Q$27+$Q$29+$Q$31+$Q$33+$Q$35+$Q$37+$Q$39+$Q$41+$Q$43+$Q$45+$Q$47+$Q$49+$Q$51+$Q$53+$Q$55+$Q$57+$Q$59</f>
        <v>24</v>
      </c>
      <c r="R62" s="2">
        <f>$R$9+$R$11+$R$13+$R$15+$R$17+$R$19+$R$21+$R$23+$R$25+$R$27+$R$29+$R$31+$R$33+$R$35+$R$37+$R$39+$R$41+$R$43+$R$45+$R$47+$R$49+$R$51+$R$53+$R$55+$R$57+$R$59</f>
        <v>25</v>
      </c>
      <c r="S62" s="2">
        <f>$S$9+$S$11+$S$13+$S$15+$S$17+$S$19+$S$21+$S$23+$S$25+$S$27+$S$29+$S$31+$S$33+$S$35+$S$37+$S$39+$S$41+$S$43+$S$45+$S$47+$S$49+$S$51+$S$53+$S$55+$S$57+$S$59</f>
        <v>0</v>
      </c>
      <c r="T62" s="2">
        <f>$T$9+$T$11+$T$13+$T$15+$T$17+$T$19+$T$21+$T$23+$T$25+$T$27+$T$29+$T$31+$T$33+$T$35+$T$37+$T$39+$T$41+$T$43+$T$45+$T$47+$T$49+$T$51+$T$53+$T$55+$T$57+$T$59</f>
        <v>0</v>
      </c>
      <c r="U62" s="2">
        <f>SUM($C$62:$T$62)</f>
        <v>730</v>
      </c>
    </row>
    <row r="63" spans="3:20" ht="15">
      <c r="C63" s="7">
        <f>$C$62/$U$62</f>
        <v>0.3232876712328767</v>
      </c>
      <c r="D63" s="7">
        <f>$D$62/$U$62</f>
        <v>0.04246575342465753</v>
      </c>
      <c r="E63" s="7">
        <f>$E$62/$U$62</f>
        <v>0.010958904109589041</v>
      </c>
      <c r="F63" s="7">
        <f>$F$62/$U$62</f>
        <v>0</v>
      </c>
      <c r="G63" s="7">
        <f>$G$62/$U$62</f>
        <v>0.01643835616438356</v>
      </c>
      <c r="H63" s="7">
        <f>$H$62/$U$62</f>
        <v>0.012328767123287671</v>
      </c>
      <c r="I63" s="7">
        <f>$I$62/$U$62</f>
        <v>0.13150684931506848</v>
      </c>
      <c r="J63" s="7">
        <f>$J$62/$U$62</f>
        <v>0.06575342465753424</v>
      </c>
      <c r="K63" s="7">
        <f>$K$62/$U$62</f>
        <v>0.10821917808219178</v>
      </c>
      <c r="L63" s="7">
        <f>$L$62/$U$62</f>
        <v>0.0410958904109589</v>
      </c>
      <c r="M63" s="7">
        <f>$M$62/$U$62</f>
        <v>0.08493150684931507</v>
      </c>
      <c r="N63" s="7">
        <f>$N$62/$U$62</f>
        <v>0.01780821917808219</v>
      </c>
      <c r="O63" s="7">
        <f>$O$62/$U$62</f>
        <v>0.028767123287671233</v>
      </c>
      <c r="P63" s="7">
        <f>$P$62/$U$62</f>
        <v>0.049315068493150684</v>
      </c>
      <c r="Q63" s="7">
        <f>$Q$62/$U$62</f>
        <v>0.03287671232876712</v>
      </c>
      <c r="R63" s="7">
        <f>$R$62/$U$62</f>
        <v>0.03424657534246575</v>
      </c>
      <c r="S63" s="7">
        <f>$S$62/$U$62</f>
        <v>0</v>
      </c>
      <c r="T63" s="7">
        <f>$T$62/$U$62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162</v>
      </c>
      <c r="B9" s="3" t="s">
        <v>22</v>
      </c>
      <c r="C9" s="2">
        <v>90</v>
      </c>
      <c r="D9" s="2">
        <v>11</v>
      </c>
      <c r="E9" s="2">
        <v>4</v>
      </c>
      <c r="F9" s="2">
        <v>0</v>
      </c>
      <c r="G9" s="2">
        <v>4</v>
      </c>
      <c r="H9" s="2">
        <v>1</v>
      </c>
      <c r="I9" s="2">
        <v>18</v>
      </c>
      <c r="J9" s="2">
        <v>13</v>
      </c>
      <c r="K9" s="2">
        <v>36</v>
      </c>
      <c r="L9" s="2">
        <v>8</v>
      </c>
      <c r="M9" s="2">
        <v>22</v>
      </c>
      <c r="N9" s="2">
        <v>3</v>
      </c>
      <c r="O9" s="2">
        <v>3</v>
      </c>
      <c r="P9" s="2">
        <v>6</v>
      </c>
      <c r="Q9" s="2">
        <v>7</v>
      </c>
      <c r="R9" s="2">
        <v>7</v>
      </c>
      <c r="S9" s="2">
        <v>0</v>
      </c>
      <c r="T9" s="2">
        <v>0</v>
      </c>
      <c r="U9" s="2">
        <f>SUM($C$9:$T$9)</f>
        <v>233</v>
      </c>
    </row>
    <row r="10" spans="1:21" ht="15">
      <c r="A10" s="4"/>
      <c r="B10" s="5" t="s">
        <v>23</v>
      </c>
      <c r="C10" s="6">
        <f>IF($C$64=0,0,$C$9/$C$64)</f>
        <v>0.3813559322033898</v>
      </c>
      <c r="D10" s="6">
        <f>IF($D$64=0,0,$D$9/$D$64)</f>
        <v>0.3548387096774194</v>
      </c>
      <c r="E10" s="6">
        <f>IF($E$64=0,0,$E$9/$E$64)</f>
        <v>0.5</v>
      </c>
      <c r="F10" s="6">
        <f>IF($F$64=0,0,$F$9/$F$64)</f>
        <v>0</v>
      </c>
      <c r="G10" s="6">
        <f>IF($G$64=0,0,$G$9/$G$64)</f>
        <v>0.3333333333333333</v>
      </c>
      <c r="H10" s="6">
        <f>IF($H$64=0,0,$H$9/$H$64)</f>
        <v>0.1111111111111111</v>
      </c>
      <c r="I10" s="6">
        <f>IF($I$64=0,0,$I$9/$I$64)</f>
        <v>0.1875</v>
      </c>
      <c r="J10" s="6">
        <f>IF($J$64=0,0,$J$9/$J$64)</f>
        <v>0.2708333333333333</v>
      </c>
      <c r="K10" s="6">
        <f>IF($K$64=0,0,$K$9/$K$64)</f>
        <v>0.45569620253164556</v>
      </c>
      <c r="L10" s="6">
        <f>IF($L$64=0,0,$L$9/$L$64)</f>
        <v>0.26666666666666666</v>
      </c>
      <c r="M10" s="6">
        <f>IF($M$64=0,0,$M$9/$M$64)</f>
        <v>0.3548387096774194</v>
      </c>
      <c r="N10" s="6">
        <f>IF($N$64=0,0,$N$9/$N$64)</f>
        <v>0.23076923076923078</v>
      </c>
      <c r="O10" s="6">
        <f>IF($O$64=0,0,$O$9/$O$64)</f>
        <v>0.14285714285714285</v>
      </c>
      <c r="P10" s="6">
        <f>IF($P$64=0,0,$P$9/$P$64)</f>
        <v>0.16666666666666666</v>
      </c>
      <c r="Q10" s="6">
        <f>IF($Q$64=0,0,$Q$9/$Q$64)</f>
        <v>0.2916666666666667</v>
      </c>
      <c r="R10" s="6">
        <f>IF($R$64=0,0,$R$9/$R$64)</f>
        <v>0.28</v>
      </c>
      <c r="S10" s="6">
        <f>IF($S$64=0,0,$S$9/$S$64)</f>
        <v>0</v>
      </c>
      <c r="T10" s="6">
        <f>IF($T$64=0,0,$T$9/$T$64)</f>
        <v>0</v>
      </c>
      <c r="U10" s="6">
        <f>IF($U$64=0,0,$U$9/$U$64)</f>
        <v>0.31917808219178084</v>
      </c>
    </row>
    <row r="11" spans="1:21" ht="15">
      <c r="A11" s="2" t="s">
        <v>163</v>
      </c>
      <c r="B11" s="3" t="s">
        <v>22</v>
      </c>
      <c r="C11" s="2">
        <v>10</v>
      </c>
      <c r="D11" s="2">
        <v>6</v>
      </c>
      <c r="E11" s="2">
        <v>0</v>
      </c>
      <c r="F11" s="2">
        <v>0</v>
      </c>
      <c r="G11" s="2">
        <v>0</v>
      </c>
      <c r="H11" s="2">
        <v>0</v>
      </c>
      <c r="I11" s="2">
        <v>8</v>
      </c>
      <c r="J11" s="2">
        <v>6</v>
      </c>
      <c r="K11" s="2">
        <v>2</v>
      </c>
      <c r="L11" s="2">
        <v>6</v>
      </c>
      <c r="M11" s="2">
        <v>3</v>
      </c>
      <c r="N11" s="2">
        <v>1</v>
      </c>
      <c r="O11" s="2">
        <v>2</v>
      </c>
      <c r="P11" s="2">
        <v>3</v>
      </c>
      <c r="Q11" s="2">
        <v>0</v>
      </c>
      <c r="R11" s="2">
        <v>3</v>
      </c>
      <c r="S11" s="2">
        <v>0</v>
      </c>
      <c r="T11" s="2">
        <v>0</v>
      </c>
      <c r="U11" s="2">
        <f>SUM($C$11:$T$11)</f>
        <v>50</v>
      </c>
    </row>
    <row r="12" spans="1:21" ht="15">
      <c r="A12" s="4"/>
      <c r="B12" s="5" t="s">
        <v>23</v>
      </c>
      <c r="C12" s="6">
        <f>IF($C$64=0,0,$C$11/$C$64)</f>
        <v>0.0423728813559322</v>
      </c>
      <c r="D12" s="6">
        <f>IF($D$64=0,0,$D$11/$D$64)</f>
        <v>0.1935483870967742</v>
      </c>
      <c r="E12" s="6">
        <f>IF($E$64=0,0,$E$11/$E$64)</f>
        <v>0</v>
      </c>
      <c r="F12" s="6">
        <f>IF($F$64=0,0,$F$11/$F$64)</f>
        <v>0</v>
      </c>
      <c r="G12" s="6">
        <f>IF($G$64=0,0,$G$11/$G$64)</f>
        <v>0</v>
      </c>
      <c r="H12" s="6">
        <f>IF($H$64=0,0,$H$11/$H$64)</f>
        <v>0</v>
      </c>
      <c r="I12" s="6">
        <f>IF($I$64=0,0,$I$11/$I$64)</f>
        <v>0.08333333333333333</v>
      </c>
      <c r="J12" s="6">
        <f>IF($J$64=0,0,$J$11/$J$64)</f>
        <v>0.125</v>
      </c>
      <c r="K12" s="6">
        <f>IF($K$64=0,0,$K$11/$K$64)</f>
        <v>0.02531645569620253</v>
      </c>
      <c r="L12" s="6">
        <f>IF($L$64=0,0,$L$11/$L$64)</f>
        <v>0.2</v>
      </c>
      <c r="M12" s="6">
        <f>IF($M$64=0,0,$M$11/$M$64)</f>
        <v>0.04838709677419355</v>
      </c>
      <c r="N12" s="6">
        <f>IF($N$64=0,0,$N$11/$N$64)</f>
        <v>0.07692307692307693</v>
      </c>
      <c r="O12" s="6">
        <f>IF($O$64=0,0,$O$11/$O$64)</f>
        <v>0.09523809523809523</v>
      </c>
      <c r="P12" s="6">
        <f>IF($P$64=0,0,$P$11/$P$64)</f>
        <v>0.08333333333333333</v>
      </c>
      <c r="Q12" s="6">
        <f>IF($Q$64=0,0,$Q$11/$Q$64)</f>
        <v>0</v>
      </c>
      <c r="R12" s="6">
        <f>IF($R$64=0,0,$R$11/$R$64)</f>
        <v>0.12</v>
      </c>
      <c r="S12" s="6">
        <f>IF($S$64=0,0,$S$11/$S$64)</f>
        <v>0</v>
      </c>
      <c r="T12" s="6">
        <f>IF($T$64=0,0,$T$11/$T$64)</f>
        <v>0</v>
      </c>
      <c r="U12" s="6">
        <f>IF($U$64=0,0,$U$11/$U$64)</f>
        <v>0.0684931506849315</v>
      </c>
    </row>
    <row r="13" spans="1:21" ht="15">
      <c r="A13" s="2" t="s">
        <v>164</v>
      </c>
      <c r="B13" s="3" t="s">
        <v>22</v>
      </c>
      <c r="C13" s="2">
        <v>8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4</v>
      </c>
      <c r="J13" s="2">
        <v>3</v>
      </c>
      <c r="K13" s="2">
        <v>2</v>
      </c>
      <c r="L13" s="2">
        <v>1</v>
      </c>
      <c r="M13" s="2">
        <v>2</v>
      </c>
      <c r="N13" s="2">
        <v>0</v>
      </c>
      <c r="O13" s="2">
        <v>0</v>
      </c>
      <c r="P13" s="2">
        <v>1</v>
      </c>
      <c r="Q13" s="2">
        <v>1</v>
      </c>
      <c r="R13" s="2">
        <v>1</v>
      </c>
      <c r="S13" s="2">
        <v>0</v>
      </c>
      <c r="T13" s="2">
        <v>0</v>
      </c>
      <c r="U13" s="2">
        <f>SUM($C$13:$T$13)</f>
        <v>25</v>
      </c>
    </row>
    <row r="14" spans="1:21" ht="15">
      <c r="A14" s="4"/>
      <c r="B14" s="5" t="s">
        <v>23</v>
      </c>
      <c r="C14" s="6">
        <f>IF($C$64=0,0,$C$13/$C$64)</f>
        <v>0.03389830508474576</v>
      </c>
      <c r="D14" s="6">
        <f>IF($D$64=0,0,$D$13/$D$64)</f>
        <v>0.03225806451612903</v>
      </c>
      <c r="E14" s="6">
        <f>IF($E$64=0,0,$E$13/$E$64)</f>
        <v>0.125</v>
      </c>
      <c r="F14" s="6">
        <f>IF($F$64=0,0,$F$13/$F$64)</f>
        <v>0</v>
      </c>
      <c r="G14" s="6">
        <f>IF($G$64=0,0,$G$13/$G$64)</f>
        <v>0</v>
      </c>
      <c r="H14" s="6">
        <f>IF($H$64=0,0,$H$13/$H$64)</f>
        <v>0</v>
      </c>
      <c r="I14" s="6">
        <f>IF($I$64=0,0,$I$13/$I$64)</f>
        <v>0.041666666666666664</v>
      </c>
      <c r="J14" s="6">
        <f>IF($J$64=0,0,$J$13/$J$64)</f>
        <v>0.0625</v>
      </c>
      <c r="K14" s="6">
        <f>IF($K$64=0,0,$K$13/$K$64)</f>
        <v>0.02531645569620253</v>
      </c>
      <c r="L14" s="6">
        <f>IF($L$64=0,0,$L$13/$L$64)</f>
        <v>0.03333333333333333</v>
      </c>
      <c r="M14" s="6">
        <f>IF($M$64=0,0,$M$13/$M$64)</f>
        <v>0.03225806451612903</v>
      </c>
      <c r="N14" s="6">
        <f>IF($N$64=0,0,$N$13/$N$64)</f>
        <v>0</v>
      </c>
      <c r="O14" s="6">
        <f>IF($O$64=0,0,$O$13/$O$64)</f>
        <v>0</v>
      </c>
      <c r="P14" s="6">
        <f>IF($P$64=0,0,$P$13/$P$64)</f>
        <v>0.027777777777777776</v>
      </c>
      <c r="Q14" s="6">
        <f>IF($Q$64=0,0,$Q$13/$Q$64)</f>
        <v>0.041666666666666664</v>
      </c>
      <c r="R14" s="6">
        <f>IF($R$64=0,0,$R$13/$R$64)</f>
        <v>0.04</v>
      </c>
      <c r="S14" s="6">
        <f>IF($S$64=0,0,$S$13/$S$64)</f>
        <v>0</v>
      </c>
      <c r="T14" s="6">
        <f>IF($T$64=0,0,$T$13/$T$64)</f>
        <v>0</v>
      </c>
      <c r="U14" s="6">
        <f>IF($U$64=0,0,$U$13/$U$64)</f>
        <v>0.03424657534246575</v>
      </c>
    </row>
    <row r="15" spans="1:21" ht="15">
      <c r="A15" s="2" t="s">
        <v>165</v>
      </c>
      <c r="B15" s="3" t="s">
        <v>22</v>
      </c>
      <c r="C15" s="2">
        <v>18</v>
      </c>
      <c r="D15" s="2">
        <v>2</v>
      </c>
      <c r="E15" s="2">
        <v>1</v>
      </c>
      <c r="F15" s="2">
        <v>0</v>
      </c>
      <c r="G15" s="2">
        <v>2</v>
      </c>
      <c r="H15" s="2">
        <v>2</v>
      </c>
      <c r="I15" s="2">
        <v>4</v>
      </c>
      <c r="J15" s="2">
        <v>1</v>
      </c>
      <c r="K15" s="2">
        <v>2</v>
      </c>
      <c r="L15" s="2">
        <v>1</v>
      </c>
      <c r="M15" s="2">
        <v>2</v>
      </c>
      <c r="N15" s="2">
        <v>2</v>
      </c>
      <c r="O15" s="2">
        <v>1</v>
      </c>
      <c r="P15" s="2">
        <v>2</v>
      </c>
      <c r="Q15" s="2">
        <v>4</v>
      </c>
      <c r="R15" s="2">
        <v>2</v>
      </c>
      <c r="S15" s="2">
        <v>0</v>
      </c>
      <c r="T15" s="2">
        <v>0</v>
      </c>
      <c r="U15" s="2">
        <f>SUM($C$15:$T$15)</f>
        <v>46</v>
      </c>
    </row>
    <row r="16" spans="1:21" ht="15">
      <c r="A16" s="4"/>
      <c r="B16" s="5" t="s">
        <v>23</v>
      </c>
      <c r="C16" s="6">
        <f>IF($C$64=0,0,$C$15/$C$64)</f>
        <v>0.07627118644067797</v>
      </c>
      <c r="D16" s="6">
        <f>IF($D$64=0,0,$D$15/$D$64)</f>
        <v>0.06451612903225806</v>
      </c>
      <c r="E16" s="6">
        <f>IF($E$64=0,0,$E$15/$E$64)</f>
        <v>0.125</v>
      </c>
      <c r="F16" s="6">
        <f>IF($F$64=0,0,$F$15/$F$64)</f>
        <v>0</v>
      </c>
      <c r="G16" s="6">
        <f>IF($G$64=0,0,$G$15/$G$64)</f>
        <v>0.16666666666666666</v>
      </c>
      <c r="H16" s="6">
        <f>IF($H$64=0,0,$H$15/$H$64)</f>
        <v>0.2222222222222222</v>
      </c>
      <c r="I16" s="6">
        <f>IF($I$64=0,0,$I$15/$I$64)</f>
        <v>0.041666666666666664</v>
      </c>
      <c r="J16" s="6">
        <f>IF($J$64=0,0,$J$15/$J$64)</f>
        <v>0.020833333333333332</v>
      </c>
      <c r="K16" s="6">
        <f>IF($K$64=0,0,$K$15/$K$64)</f>
        <v>0.02531645569620253</v>
      </c>
      <c r="L16" s="6">
        <f>IF($L$64=0,0,$L$15/$L$64)</f>
        <v>0.03333333333333333</v>
      </c>
      <c r="M16" s="6">
        <f>IF($M$64=0,0,$M$15/$M$64)</f>
        <v>0.03225806451612903</v>
      </c>
      <c r="N16" s="6">
        <f>IF($N$64=0,0,$N$15/$N$64)</f>
        <v>0.15384615384615385</v>
      </c>
      <c r="O16" s="6">
        <f>IF($O$64=0,0,$O$15/$O$64)</f>
        <v>0.047619047619047616</v>
      </c>
      <c r="P16" s="6">
        <f>IF($P$64=0,0,$P$15/$P$64)</f>
        <v>0.05555555555555555</v>
      </c>
      <c r="Q16" s="6">
        <f>IF($Q$64=0,0,$Q$15/$Q$64)</f>
        <v>0.16666666666666666</v>
      </c>
      <c r="R16" s="6">
        <f>IF($R$64=0,0,$R$15/$R$64)</f>
        <v>0.08</v>
      </c>
      <c r="S16" s="6">
        <f>IF($S$64=0,0,$S$15/$S$64)</f>
        <v>0</v>
      </c>
      <c r="T16" s="6">
        <f>IF($T$64=0,0,$T$15/$T$64)</f>
        <v>0</v>
      </c>
      <c r="U16" s="6">
        <f>IF($U$64=0,0,$U$15/$U$64)</f>
        <v>0.06301369863013699</v>
      </c>
    </row>
    <row r="17" spans="1:21" ht="15">
      <c r="A17" s="2" t="s">
        <v>166</v>
      </c>
      <c r="B17" s="3" t="s">
        <v>22</v>
      </c>
      <c r="C17" s="2">
        <v>5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5</v>
      </c>
      <c r="J17" s="2">
        <v>1</v>
      </c>
      <c r="K17" s="2">
        <v>0</v>
      </c>
      <c r="L17" s="2">
        <v>0</v>
      </c>
      <c r="M17" s="2">
        <v>2</v>
      </c>
      <c r="N17" s="2">
        <v>1</v>
      </c>
      <c r="O17" s="2">
        <v>0</v>
      </c>
      <c r="P17" s="2">
        <v>2</v>
      </c>
      <c r="Q17" s="2">
        <v>2</v>
      </c>
      <c r="R17" s="2">
        <v>0</v>
      </c>
      <c r="S17" s="2">
        <v>0</v>
      </c>
      <c r="T17" s="2">
        <v>0</v>
      </c>
      <c r="U17" s="2">
        <f>SUM($C$17:$T$17)</f>
        <v>19</v>
      </c>
    </row>
    <row r="18" spans="1:21" ht="15">
      <c r="A18" s="4"/>
      <c r="B18" s="5" t="s">
        <v>23</v>
      </c>
      <c r="C18" s="6">
        <f>IF($C$64=0,0,$C$17/$C$64)</f>
        <v>0.0211864406779661</v>
      </c>
      <c r="D18" s="6">
        <f>IF($D$64=0,0,$D$17/$D$64)</f>
        <v>0.03225806451612903</v>
      </c>
      <c r="E18" s="6">
        <f>IF($E$64=0,0,$E$17/$E$64)</f>
        <v>0</v>
      </c>
      <c r="F18" s="6">
        <f>IF($F$64=0,0,$F$17/$F$64)</f>
        <v>0</v>
      </c>
      <c r="G18" s="6">
        <f>IF($G$64=0,0,$G$17/$G$64)</f>
        <v>0</v>
      </c>
      <c r="H18" s="6">
        <f>IF($H$64=0,0,$H$17/$H$64)</f>
        <v>0</v>
      </c>
      <c r="I18" s="6">
        <f>IF($I$64=0,0,$I$17/$I$64)</f>
        <v>0.052083333333333336</v>
      </c>
      <c r="J18" s="6">
        <f>IF($J$64=0,0,$J$17/$J$64)</f>
        <v>0.020833333333333332</v>
      </c>
      <c r="K18" s="6">
        <f>IF($K$64=0,0,$K$17/$K$64)</f>
        <v>0</v>
      </c>
      <c r="L18" s="6">
        <f>IF($L$64=0,0,$L$17/$L$64)</f>
        <v>0</v>
      </c>
      <c r="M18" s="6">
        <f>IF($M$64=0,0,$M$17/$M$64)</f>
        <v>0.03225806451612903</v>
      </c>
      <c r="N18" s="6">
        <f>IF($N$64=0,0,$N$17/$N$64)</f>
        <v>0.07692307692307693</v>
      </c>
      <c r="O18" s="6">
        <f>IF($O$64=0,0,$O$17/$O$64)</f>
        <v>0</v>
      </c>
      <c r="P18" s="6">
        <f>IF($P$64=0,0,$P$17/$P$64)</f>
        <v>0.05555555555555555</v>
      </c>
      <c r="Q18" s="6">
        <f>IF($Q$64=0,0,$Q$17/$Q$64)</f>
        <v>0.08333333333333333</v>
      </c>
      <c r="R18" s="6">
        <f>IF($R$64=0,0,$R$17/$R$64)</f>
        <v>0</v>
      </c>
      <c r="S18" s="6">
        <f>IF($S$64=0,0,$S$17/$S$64)</f>
        <v>0</v>
      </c>
      <c r="T18" s="6">
        <f>IF($T$64=0,0,$T$17/$T$64)</f>
        <v>0</v>
      </c>
      <c r="U18" s="6">
        <f>IF($U$64=0,0,$U$17/$U$64)</f>
        <v>0.026027397260273973</v>
      </c>
    </row>
    <row r="19" spans="1:21" ht="15">
      <c r="A19" s="2" t="s">
        <v>167</v>
      </c>
      <c r="B19" s="3" t="s">
        <v>22</v>
      </c>
      <c r="C19" s="2">
        <v>7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3</v>
      </c>
      <c r="J19" s="2">
        <v>1</v>
      </c>
      <c r="K19" s="2">
        <v>1</v>
      </c>
      <c r="L19" s="2">
        <v>0</v>
      </c>
      <c r="M19" s="2">
        <v>3</v>
      </c>
      <c r="N19" s="2">
        <v>0</v>
      </c>
      <c r="O19" s="2">
        <v>0</v>
      </c>
      <c r="P19" s="2">
        <v>1</v>
      </c>
      <c r="Q19" s="2">
        <v>0</v>
      </c>
      <c r="R19" s="2">
        <v>1</v>
      </c>
      <c r="S19" s="2">
        <v>0</v>
      </c>
      <c r="T19" s="2">
        <v>0</v>
      </c>
      <c r="U19" s="2">
        <f>SUM($C$19:$T$19)</f>
        <v>19</v>
      </c>
    </row>
    <row r="20" spans="1:21" ht="15">
      <c r="A20" s="4"/>
      <c r="B20" s="5" t="s">
        <v>23</v>
      </c>
      <c r="C20" s="6">
        <f>IF($C$64=0,0,$C$19/$C$64)</f>
        <v>0.029661016949152543</v>
      </c>
      <c r="D20" s="6">
        <f>IF($D$64=0,0,$D$19/$D$64)</f>
        <v>0.06451612903225806</v>
      </c>
      <c r="E20" s="6">
        <f>IF($E$64=0,0,$E$19/$E$64)</f>
        <v>0</v>
      </c>
      <c r="F20" s="6">
        <f>IF($F$64=0,0,$F$19/$F$64)</f>
        <v>0</v>
      </c>
      <c r="G20" s="6">
        <f>IF($G$64=0,0,$G$19/$G$64)</f>
        <v>0</v>
      </c>
      <c r="H20" s="6">
        <f>IF($H$64=0,0,$H$19/$H$64)</f>
        <v>0</v>
      </c>
      <c r="I20" s="6">
        <f>IF($I$64=0,0,$I$19/$I$64)</f>
        <v>0.03125</v>
      </c>
      <c r="J20" s="6">
        <f>IF($J$64=0,0,$J$19/$J$64)</f>
        <v>0.020833333333333332</v>
      </c>
      <c r="K20" s="6">
        <f>IF($K$64=0,0,$K$19/$K$64)</f>
        <v>0.012658227848101266</v>
      </c>
      <c r="L20" s="6">
        <f>IF($L$64=0,0,$L$19/$L$64)</f>
        <v>0</v>
      </c>
      <c r="M20" s="6">
        <f>IF($M$64=0,0,$M$19/$M$64)</f>
        <v>0.04838709677419355</v>
      </c>
      <c r="N20" s="6">
        <f>IF($N$64=0,0,$N$19/$N$64)</f>
        <v>0</v>
      </c>
      <c r="O20" s="6">
        <f>IF($O$64=0,0,$O$19/$O$64)</f>
        <v>0</v>
      </c>
      <c r="P20" s="6">
        <f>IF($P$64=0,0,$P$19/$P$64)</f>
        <v>0.027777777777777776</v>
      </c>
      <c r="Q20" s="6">
        <f>IF($Q$64=0,0,$Q$19/$Q$64)</f>
        <v>0</v>
      </c>
      <c r="R20" s="6">
        <f>IF($R$64=0,0,$R$19/$R$64)</f>
        <v>0.04</v>
      </c>
      <c r="S20" s="6">
        <f>IF($S$64=0,0,$S$19/$S$64)</f>
        <v>0</v>
      </c>
      <c r="T20" s="6">
        <f>IF($T$64=0,0,$T$19/$T$64)</f>
        <v>0</v>
      </c>
      <c r="U20" s="6">
        <f>IF($U$64=0,0,$U$19/$U$64)</f>
        <v>0.026027397260273973</v>
      </c>
    </row>
    <row r="21" spans="1:21" ht="15">
      <c r="A21" s="2" t="s">
        <v>168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2</v>
      </c>
      <c r="Q21" s="2">
        <v>0</v>
      </c>
      <c r="R21" s="2">
        <v>0</v>
      </c>
      <c r="S21" s="2">
        <v>0</v>
      </c>
      <c r="T21" s="2">
        <v>0</v>
      </c>
      <c r="U21" s="2">
        <f>SUM($C$21:$T$21)</f>
        <v>5</v>
      </c>
    </row>
    <row r="22" spans="1:21" ht="15">
      <c r="A22" s="4"/>
      <c r="B22" s="5" t="s">
        <v>23</v>
      </c>
      <c r="C22" s="6">
        <f>IF($C$64=0,0,$C$21/$C$64)</f>
        <v>0</v>
      </c>
      <c r="D22" s="6">
        <f>IF($D$64=0,0,$D$21/$D$64)</f>
        <v>0</v>
      </c>
      <c r="E22" s="6">
        <f>IF($E$64=0,0,$E$21/$E$64)</f>
        <v>0</v>
      </c>
      <c r="F22" s="6">
        <f>IF($F$64=0,0,$F$21/$F$64)</f>
        <v>0</v>
      </c>
      <c r="G22" s="6">
        <f>IF($G$64=0,0,$G$21/$G$64)</f>
        <v>0</v>
      </c>
      <c r="H22" s="6">
        <f>IF($H$64=0,0,$H$21/$H$64)</f>
        <v>0</v>
      </c>
      <c r="I22" s="6">
        <f>IF($I$64=0,0,$I$21/$I$64)</f>
        <v>0</v>
      </c>
      <c r="J22" s="6">
        <f>IF($J$64=0,0,$J$21/$J$64)</f>
        <v>0.041666666666666664</v>
      </c>
      <c r="K22" s="6">
        <f>IF($K$64=0,0,$K$21/$K$64)</f>
        <v>0</v>
      </c>
      <c r="L22" s="6">
        <f>IF($L$64=0,0,$L$21/$L$64)</f>
        <v>0</v>
      </c>
      <c r="M22" s="6">
        <f>IF($M$64=0,0,$M$21/$M$64)</f>
        <v>0</v>
      </c>
      <c r="N22" s="6">
        <f>IF($N$64=0,0,$N$21/$N$64)</f>
        <v>0</v>
      </c>
      <c r="O22" s="6">
        <f>IF($O$64=0,0,$O$21/$O$64)</f>
        <v>0.047619047619047616</v>
      </c>
      <c r="P22" s="6">
        <f>IF($P$64=0,0,$P$21/$P$64)</f>
        <v>0.05555555555555555</v>
      </c>
      <c r="Q22" s="6">
        <f>IF($Q$64=0,0,$Q$21/$Q$64)</f>
        <v>0</v>
      </c>
      <c r="R22" s="6">
        <f>IF($R$64=0,0,$R$21/$R$64)</f>
        <v>0</v>
      </c>
      <c r="S22" s="6">
        <f>IF($S$64=0,0,$S$21/$S$64)</f>
        <v>0</v>
      </c>
      <c r="T22" s="6">
        <f>IF($T$64=0,0,$T$21/$T$64)</f>
        <v>0</v>
      </c>
      <c r="U22" s="6">
        <f>IF($U$64=0,0,$U$21/$U$64)</f>
        <v>0.00684931506849315</v>
      </c>
    </row>
    <row r="23" spans="1:21" ht="15">
      <c r="A23" s="2" t="s">
        <v>169</v>
      </c>
      <c r="B23" s="3" t="s">
        <v>22</v>
      </c>
      <c r="C23" s="2">
        <v>9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3</v>
      </c>
      <c r="J23" s="2">
        <v>0</v>
      </c>
      <c r="K23" s="2">
        <v>3</v>
      </c>
      <c r="L23" s="2">
        <v>0</v>
      </c>
      <c r="M23" s="2">
        <v>1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0</v>
      </c>
      <c r="U23" s="2">
        <f>SUM($C$23:$T$23)</f>
        <v>18</v>
      </c>
    </row>
    <row r="24" spans="1:21" ht="15">
      <c r="A24" s="4"/>
      <c r="B24" s="5" t="s">
        <v>23</v>
      </c>
      <c r="C24" s="6">
        <f>IF($C$64=0,0,$C$23/$C$64)</f>
        <v>0.038135593220338986</v>
      </c>
      <c r="D24" s="6">
        <f>IF($D$64=0,0,$D$23/$D$64)</f>
        <v>0</v>
      </c>
      <c r="E24" s="6">
        <f>IF($E$64=0,0,$E$23/$E$64)</f>
        <v>0</v>
      </c>
      <c r="F24" s="6">
        <f>IF($F$64=0,0,$F$23/$F$64)</f>
        <v>0</v>
      </c>
      <c r="G24" s="6">
        <f>IF($G$64=0,0,$G$23/$G$64)</f>
        <v>0.08333333333333333</v>
      </c>
      <c r="H24" s="6">
        <f>IF($H$64=0,0,$H$23/$H$64)</f>
        <v>0</v>
      </c>
      <c r="I24" s="6">
        <f>IF($I$64=0,0,$I$23/$I$64)</f>
        <v>0.03125</v>
      </c>
      <c r="J24" s="6">
        <f>IF($J$64=0,0,$J$23/$J$64)</f>
        <v>0</v>
      </c>
      <c r="K24" s="6">
        <f>IF($K$64=0,0,$K$23/$K$64)</f>
        <v>0.0379746835443038</v>
      </c>
      <c r="L24" s="6">
        <f>IF($L$64=0,0,$L$23/$L$64)</f>
        <v>0</v>
      </c>
      <c r="M24" s="6">
        <f>IF($M$64=0,0,$M$23/$M$64)</f>
        <v>0.016129032258064516</v>
      </c>
      <c r="N24" s="6">
        <f>IF($N$64=0,0,$N$23/$N$64)</f>
        <v>0</v>
      </c>
      <c r="O24" s="6">
        <f>IF($O$64=0,0,$O$23/$O$64)</f>
        <v>0</v>
      </c>
      <c r="P24" s="6">
        <f>IF($P$64=0,0,$P$23/$P$64)</f>
        <v>0.027777777777777776</v>
      </c>
      <c r="Q24" s="6">
        <f>IF($Q$64=0,0,$Q$23/$Q$64)</f>
        <v>0</v>
      </c>
      <c r="R24" s="6">
        <f>IF($R$64=0,0,$R$23/$R$64)</f>
        <v>0</v>
      </c>
      <c r="S24" s="6">
        <f>IF($S$64=0,0,$S$23/$S$64)</f>
        <v>0</v>
      </c>
      <c r="T24" s="6">
        <f>IF($T$64=0,0,$T$23/$T$64)</f>
        <v>0</v>
      </c>
      <c r="U24" s="6">
        <f>IF($U$64=0,0,$U$23/$U$64)</f>
        <v>0.024657534246575342</v>
      </c>
    </row>
    <row r="25" spans="1:21" ht="15">
      <c r="A25" s="2" t="s">
        <v>170</v>
      </c>
      <c r="B25" s="3" t="s">
        <v>22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1</v>
      </c>
      <c r="M25" s="2">
        <v>1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f>SUM($C$25:$T$25)</f>
        <v>5</v>
      </c>
    </row>
    <row r="26" spans="1:21" ht="15">
      <c r="A26" s="4"/>
      <c r="B26" s="5" t="s">
        <v>23</v>
      </c>
      <c r="C26" s="6">
        <f>IF($C$64=0,0,$C$25/$C$64)</f>
        <v>0</v>
      </c>
      <c r="D26" s="6">
        <f>IF($D$64=0,0,$D$25/$D$64)</f>
        <v>0</v>
      </c>
      <c r="E26" s="6">
        <f>IF($E$64=0,0,$E$25/$E$64)</f>
        <v>0</v>
      </c>
      <c r="F26" s="6">
        <f>IF($F$64=0,0,$F$25/$F$64)</f>
        <v>0</v>
      </c>
      <c r="G26" s="6">
        <f>IF($G$64=0,0,$G$25/$G$64)</f>
        <v>0</v>
      </c>
      <c r="H26" s="6">
        <f>IF($H$64=0,0,$H$25/$H$64)</f>
        <v>0</v>
      </c>
      <c r="I26" s="6">
        <f>IF($I$64=0,0,$I$25/$I$64)</f>
        <v>0.010416666666666666</v>
      </c>
      <c r="J26" s="6">
        <f>IF($J$64=0,0,$J$25/$J$64)</f>
        <v>0</v>
      </c>
      <c r="K26" s="6">
        <f>IF($K$64=0,0,$K$25/$K$64)</f>
        <v>0</v>
      </c>
      <c r="L26" s="6">
        <f>IF($L$64=0,0,$L$25/$L$64)</f>
        <v>0.03333333333333333</v>
      </c>
      <c r="M26" s="6">
        <f>IF($M$64=0,0,$M$25/$M$64)</f>
        <v>0.016129032258064516</v>
      </c>
      <c r="N26" s="6">
        <f>IF($N$64=0,0,$N$25/$N$64)</f>
        <v>0</v>
      </c>
      <c r="O26" s="6">
        <f>IF($O$64=0,0,$O$25/$O$64)</f>
        <v>0</v>
      </c>
      <c r="P26" s="6">
        <f>IF($P$64=0,0,$P$25/$P$64)</f>
        <v>0</v>
      </c>
      <c r="Q26" s="6">
        <f>IF($Q$64=0,0,$Q$25/$Q$64)</f>
        <v>0</v>
      </c>
      <c r="R26" s="6">
        <f>IF($R$64=0,0,$R$25/$R$64)</f>
        <v>0.08</v>
      </c>
      <c r="S26" s="6">
        <f>IF($S$64=0,0,$S$25/$S$64)</f>
        <v>0</v>
      </c>
      <c r="T26" s="6">
        <f>IF($T$64=0,0,$T$25/$T$64)</f>
        <v>0</v>
      </c>
      <c r="U26" s="6">
        <f>IF($U$64=0,0,$U$25/$U$64)</f>
        <v>0.00684931506849315</v>
      </c>
    </row>
    <row r="27" spans="1:21" ht="15">
      <c r="A27" s="2" t="s">
        <v>171</v>
      </c>
      <c r="B27" s="3" t="s">
        <v>22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0</v>
      </c>
      <c r="U27" s="2">
        <f>SUM($C$27:$T$27)</f>
        <v>2</v>
      </c>
    </row>
    <row r="28" spans="1:21" ht="15">
      <c r="A28" s="4"/>
      <c r="B28" s="5" t="s">
        <v>23</v>
      </c>
      <c r="C28" s="6">
        <f>IF($C$64=0,0,$C$27/$C$64)</f>
        <v>0.00423728813559322</v>
      </c>
      <c r="D28" s="6">
        <f>IF($D$64=0,0,$D$27/$D$64)</f>
        <v>0</v>
      </c>
      <c r="E28" s="6">
        <f>IF($E$64=0,0,$E$27/$E$64)</f>
        <v>0</v>
      </c>
      <c r="F28" s="6">
        <f>IF($F$64=0,0,$F$27/$F$64)</f>
        <v>0</v>
      </c>
      <c r="G28" s="6">
        <f>IF($G$64=0,0,$G$27/$G$64)</f>
        <v>0</v>
      </c>
      <c r="H28" s="6">
        <f>IF($H$64=0,0,$H$27/$H$64)</f>
        <v>0</v>
      </c>
      <c r="I28" s="6">
        <f>IF($I$64=0,0,$I$27/$I$64)</f>
        <v>0</v>
      </c>
      <c r="J28" s="6">
        <f>IF($J$64=0,0,$J$27/$J$64)</f>
        <v>0</v>
      </c>
      <c r="K28" s="6">
        <f>IF($K$64=0,0,$K$27/$K$64)</f>
        <v>0</v>
      </c>
      <c r="L28" s="6">
        <f>IF($L$64=0,0,$L$27/$L$64)</f>
        <v>0</v>
      </c>
      <c r="M28" s="6">
        <f>IF($M$64=0,0,$M$27/$M$64)</f>
        <v>0</v>
      </c>
      <c r="N28" s="6">
        <f>IF($N$64=0,0,$N$27/$N$64)</f>
        <v>0</v>
      </c>
      <c r="O28" s="6">
        <f>IF($O$64=0,0,$O$27/$O$64)</f>
        <v>0</v>
      </c>
      <c r="P28" s="6">
        <f>IF($P$64=0,0,$P$27/$P$64)</f>
        <v>0.027777777777777776</v>
      </c>
      <c r="Q28" s="6">
        <f>IF($Q$64=0,0,$Q$27/$Q$64)</f>
        <v>0</v>
      </c>
      <c r="R28" s="6">
        <f>IF($R$64=0,0,$R$27/$R$64)</f>
        <v>0</v>
      </c>
      <c r="S28" s="6">
        <f>IF($S$64=0,0,$S$27/$S$64)</f>
        <v>0</v>
      </c>
      <c r="T28" s="6">
        <f>IF($T$64=0,0,$T$27/$T$64)</f>
        <v>0</v>
      </c>
      <c r="U28" s="6">
        <f>IF($U$64=0,0,$U$27/$U$64)</f>
        <v>0.0027397260273972603</v>
      </c>
    </row>
    <row r="29" spans="1:21" ht="15">
      <c r="A29" s="2" t="s">
        <v>172</v>
      </c>
      <c r="B29" s="3" t="s">
        <v>22</v>
      </c>
      <c r="C29" s="2">
        <v>7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2</v>
      </c>
      <c r="J29" s="2">
        <v>2</v>
      </c>
      <c r="K29" s="2">
        <v>1</v>
      </c>
      <c r="L29" s="2">
        <v>0</v>
      </c>
      <c r="M29" s="2">
        <v>1</v>
      </c>
      <c r="N29" s="2">
        <v>0</v>
      </c>
      <c r="O29" s="2">
        <v>2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f>SUM($C$29:$T$29)</f>
        <v>18</v>
      </c>
    </row>
    <row r="30" spans="1:21" ht="15">
      <c r="A30" s="4"/>
      <c r="B30" s="5" t="s">
        <v>23</v>
      </c>
      <c r="C30" s="6">
        <f>IF($C$64=0,0,$C$29/$C$64)</f>
        <v>0.029661016949152543</v>
      </c>
      <c r="D30" s="6">
        <f>IF($D$64=0,0,$D$29/$D$64)</f>
        <v>0.06451612903225806</v>
      </c>
      <c r="E30" s="6">
        <f>IF($E$64=0,0,$E$29/$E$64)</f>
        <v>0</v>
      </c>
      <c r="F30" s="6">
        <f>IF($F$64=0,0,$F$29/$F$64)</f>
        <v>0</v>
      </c>
      <c r="G30" s="6">
        <f>IF($G$64=0,0,$G$29/$G$64)</f>
        <v>0</v>
      </c>
      <c r="H30" s="6">
        <f>IF($H$64=0,0,$H$29/$H$64)</f>
        <v>0</v>
      </c>
      <c r="I30" s="6">
        <f>IF($I$64=0,0,$I$29/$I$64)</f>
        <v>0.020833333333333332</v>
      </c>
      <c r="J30" s="6">
        <f>IF($J$64=0,0,$J$29/$J$64)</f>
        <v>0.041666666666666664</v>
      </c>
      <c r="K30" s="6">
        <f>IF($K$64=0,0,$K$29/$K$64)</f>
        <v>0.012658227848101266</v>
      </c>
      <c r="L30" s="6">
        <f>IF($L$64=0,0,$L$29/$L$64)</f>
        <v>0</v>
      </c>
      <c r="M30" s="6">
        <f>IF($M$64=0,0,$M$29/$M$64)</f>
        <v>0.016129032258064516</v>
      </c>
      <c r="N30" s="6">
        <f>IF($N$64=0,0,$N$29/$N$64)</f>
        <v>0</v>
      </c>
      <c r="O30" s="6">
        <f>IF($O$64=0,0,$O$29/$O$64)</f>
        <v>0.09523809523809523</v>
      </c>
      <c r="P30" s="6">
        <f>IF($P$64=0,0,$P$29/$P$64)</f>
        <v>0</v>
      </c>
      <c r="Q30" s="6">
        <f>IF($Q$64=0,0,$Q$29/$Q$64)</f>
        <v>0</v>
      </c>
      <c r="R30" s="6">
        <f>IF($R$64=0,0,$R$29/$R$64)</f>
        <v>0.04</v>
      </c>
      <c r="S30" s="6">
        <f>IF($S$64=0,0,$S$29/$S$64)</f>
        <v>0</v>
      </c>
      <c r="T30" s="6">
        <f>IF($T$64=0,0,$T$29/$T$64)</f>
        <v>0</v>
      </c>
      <c r="U30" s="6">
        <f>IF($U$64=0,0,$U$29/$U$64)</f>
        <v>0.024657534246575342</v>
      </c>
    </row>
    <row r="31" spans="1:21" ht="15">
      <c r="A31" s="2" t="s">
        <v>173</v>
      </c>
      <c r="B31" s="3" t="s">
        <v>22</v>
      </c>
      <c r="C31" s="2">
        <v>22</v>
      </c>
      <c r="D31" s="2">
        <v>0</v>
      </c>
      <c r="E31" s="2">
        <v>0</v>
      </c>
      <c r="F31" s="2">
        <v>0</v>
      </c>
      <c r="G31" s="2">
        <v>1</v>
      </c>
      <c r="H31" s="2">
        <v>0</v>
      </c>
      <c r="I31" s="2">
        <v>18</v>
      </c>
      <c r="J31" s="2">
        <v>2</v>
      </c>
      <c r="K31" s="2">
        <v>6</v>
      </c>
      <c r="L31" s="2">
        <v>6</v>
      </c>
      <c r="M31" s="2">
        <v>6</v>
      </c>
      <c r="N31" s="2">
        <v>2</v>
      </c>
      <c r="O31" s="2">
        <v>5</v>
      </c>
      <c r="P31" s="2">
        <v>2</v>
      </c>
      <c r="Q31" s="2">
        <v>1</v>
      </c>
      <c r="R31" s="2">
        <v>1</v>
      </c>
      <c r="S31" s="2">
        <v>0</v>
      </c>
      <c r="T31" s="2">
        <v>0</v>
      </c>
      <c r="U31" s="2">
        <f>SUM($C$31:$T$31)</f>
        <v>72</v>
      </c>
    </row>
    <row r="32" spans="1:21" ht="15">
      <c r="A32" s="4"/>
      <c r="B32" s="5" t="s">
        <v>23</v>
      </c>
      <c r="C32" s="6">
        <f>IF($C$64=0,0,$C$31/$C$64)</f>
        <v>0.09322033898305085</v>
      </c>
      <c r="D32" s="6">
        <f>IF($D$64=0,0,$D$31/$D$64)</f>
        <v>0</v>
      </c>
      <c r="E32" s="6">
        <f>IF($E$64=0,0,$E$31/$E$64)</f>
        <v>0</v>
      </c>
      <c r="F32" s="6">
        <f>IF($F$64=0,0,$F$31/$F$64)</f>
        <v>0</v>
      </c>
      <c r="G32" s="6">
        <f>IF($G$64=0,0,$G$31/$G$64)</f>
        <v>0.08333333333333333</v>
      </c>
      <c r="H32" s="6">
        <f>IF($H$64=0,0,$H$31/$H$64)</f>
        <v>0</v>
      </c>
      <c r="I32" s="6">
        <f>IF($I$64=0,0,$I$31/$I$64)</f>
        <v>0.1875</v>
      </c>
      <c r="J32" s="6">
        <f>IF($J$64=0,0,$J$31/$J$64)</f>
        <v>0.041666666666666664</v>
      </c>
      <c r="K32" s="6">
        <f>IF($K$64=0,0,$K$31/$K$64)</f>
        <v>0.0759493670886076</v>
      </c>
      <c r="L32" s="6">
        <f>IF($L$64=0,0,$L$31/$L$64)</f>
        <v>0.2</v>
      </c>
      <c r="M32" s="6">
        <f>IF($M$64=0,0,$M$31/$M$64)</f>
        <v>0.0967741935483871</v>
      </c>
      <c r="N32" s="6">
        <f>IF($N$64=0,0,$N$31/$N$64)</f>
        <v>0.15384615384615385</v>
      </c>
      <c r="O32" s="6">
        <f>IF($O$64=0,0,$O$31/$O$64)</f>
        <v>0.23809523809523808</v>
      </c>
      <c r="P32" s="6">
        <f>IF($P$64=0,0,$P$31/$P$64)</f>
        <v>0.05555555555555555</v>
      </c>
      <c r="Q32" s="6">
        <f>IF($Q$64=0,0,$Q$31/$Q$64)</f>
        <v>0.041666666666666664</v>
      </c>
      <c r="R32" s="6">
        <f>IF($R$64=0,0,$R$31/$R$64)</f>
        <v>0.04</v>
      </c>
      <c r="S32" s="6">
        <f>IF($S$64=0,0,$S$31/$S$64)</f>
        <v>0</v>
      </c>
      <c r="T32" s="6">
        <f>IF($T$64=0,0,$T$31/$T$64)</f>
        <v>0</v>
      </c>
      <c r="U32" s="6">
        <f>IF($U$64=0,0,$U$31/$U$64)</f>
        <v>0.09863013698630137</v>
      </c>
    </row>
    <row r="33" spans="1:21" ht="15">
      <c r="A33" s="2" t="s">
        <v>174</v>
      </c>
      <c r="B33" s="3" t="s">
        <v>22</v>
      </c>
      <c r="C33" s="2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3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2</v>
      </c>
      <c r="P33" s="2">
        <v>1</v>
      </c>
      <c r="Q33" s="2">
        <v>0</v>
      </c>
      <c r="R33" s="2">
        <v>0</v>
      </c>
      <c r="S33" s="2">
        <v>0</v>
      </c>
      <c r="T33" s="2">
        <v>0</v>
      </c>
      <c r="U33" s="2">
        <f>SUM($C$33:$T$33)</f>
        <v>8</v>
      </c>
    </row>
    <row r="34" spans="1:21" ht="15">
      <c r="A34" s="4"/>
      <c r="B34" s="5" t="s">
        <v>23</v>
      </c>
      <c r="C34" s="6">
        <f>IF($C$64=0,0,$C$33/$C$64)</f>
        <v>0.00423728813559322</v>
      </c>
      <c r="D34" s="6">
        <f>IF($D$64=0,0,$D$33/$D$64)</f>
        <v>0</v>
      </c>
      <c r="E34" s="6">
        <f>IF($E$64=0,0,$E$33/$E$64)</f>
        <v>0</v>
      </c>
      <c r="F34" s="6">
        <f>IF($F$64=0,0,$F$33/$F$64)</f>
        <v>0</v>
      </c>
      <c r="G34" s="6">
        <f>IF($G$64=0,0,$G$33/$G$64)</f>
        <v>0</v>
      </c>
      <c r="H34" s="6">
        <f>IF($H$64=0,0,$H$33/$H$64)</f>
        <v>0</v>
      </c>
      <c r="I34" s="6">
        <f>IF($I$64=0,0,$I$33/$I$64)</f>
        <v>0.03125</v>
      </c>
      <c r="J34" s="6">
        <f>IF($J$64=0,0,$J$33/$J$64)</f>
        <v>0</v>
      </c>
      <c r="K34" s="6">
        <f>IF($K$64=0,0,$K$33/$K$64)</f>
        <v>0</v>
      </c>
      <c r="L34" s="6">
        <f>IF($L$64=0,0,$L$33/$L$64)</f>
        <v>0</v>
      </c>
      <c r="M34" s="6">
        <f>IF($M$64=0,0,$M$33/$M$64)</f>
        <v>0.016129032258064516</v>
      </c>
      <c r="N34" s="6">
        <f>IF($N$64=0,0,$N$33/$N$64)</f>
        <v>0</v>
      </c>
      <c r="O34" s="6">
        <f>IF($O$64=0,0,$O$33/$O$64)</f>
        <v>0.09523809523809523</v>
      </c>
      <c r="P34" s="6">
        <f>IF($P$64=0,0,$P$33/$P$64)</f>
        <v>0.027777777777777776</v>
      </c>
      <c r="Q34" s="6">
        <f>IF($Q$64=0,0,$Q$33/$Q$64)</f>
        <v>0</v>
      </c>
      <c r="R34" s="6">
        <f>IF($R$64=0,0,$R$33/$R$64)</f>
        <v>0</v>
      </c>
      <c r="S34" s="6">
        <f>IF($S$64=0,0,$S$33/$S$64)</f>
        <v>0</v>
      </c>
      <c r="T34" s="6">
        <f>IF($T$64=0,0,$T$33/$T$64)</f>
        <v>0</v>
      </c>
      <c r="U34" s="6">
        <f>IF($U$64=0,0,$U$33/$U$64)</f>
        <v>0.010958904109589041</v>
      </c>
    </row>
    <row r="35" spans="1:21" ht="15">
      <c r="A35" s="2" t="s">
        <v>175</v>
      </c>
      <c r="B35" s="3" t="s">
        <v>22</v>
      </c>
      <c r="C35" s="2">
        <v>1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5</v>
      </c>
      <c r="J35" s="2">
        <v>2</v>
      </c>
      <c r="K35" s="2">
        <v>4</v>
      </c>
      <c r="L35" s="2">
        <v>0</v>
      </c>
      <c r="M35" s="2">
        <v>2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f>SUM($C$35:$T$35)</f>
        <v>16</v>
      </c>
    </row>
    <row r="36" spans="1:21" ht="15">
      <c r="A36" s="4"/>
      <c r="B36" s="5" t="s">
        <v>23</v>
      </c>
      <c r="C36" s="6">
        <f>IF($C$64=0,0,$C$35/$C$64)</f>
        <v>0.00423728813559322</v>
      </c>
      <c r="D36" s="6">
        <f>IF($D$64=0,0,$D$35/$D$64)</f>
        <v>0</v>
      </c>
      <c r="E36" s="6">
        <f>IF($E$64=0,0,$E$35/$E$64)</f>
        <v>0</v>
      </c>
      <c r="F36" s="6">
        <f>IF($F$64=0,0,$F$35/$F$64)</f>
        <v>0</v>
      </c>
      <c r="G36" s="6">
        <f>IF($G$64=0,0,$G$35/$G$64)</f>
        <v>0.08333333333333333</v>
      </c>
      <c r="H36" s="6">
        <f>IF($H$64=0,0,$H$35/$H$64)</f>
        <v>0</v>
      </c>
      <c r="I36" s="6">
        <f>IF($I$64=0,0,$I$35/$I$64)</f>
        <v>0.052083333333333336</v>
      </c>
      <c r="J36" s="6">
        <f>IF($J$64=0,0,$J$35/$J$64)</f>
        <v>0.041666666666666664</v>
      </c>
      <c r="K36" s="6">
        <f>IF($K$64=0,0,$K$35/$K$64)</f>
        <v>0.05063291139240506</v>
      </c>
      <c r="L36" s="6">
        <f>IF($L$64=0,0,$L$35/$L$64)</f>
        <v>0</v>
      </c>
      <c r="M36" s="6">
        <f>IF($M$64=0,0,$M$35/$M$64)</f>
        <v>0.03225806451612903</v>
      </c>
      <c r="N36" s="6">
        <f>IF($N$64=0,0,$N$35/$N$64)</f>
        <v>0</v>
      </c>
      <c r="O36" s="6">
        <f>IF($O$64=0,0,$O$35/$O$64)</f>
        <v>0.047619047619047616</v>
      </c>
      <c r="P36" s="6">
        <f>IF($P$64=0,0,$P$35/$P$64)</f>
        <v>0</v>
      </c>
      <c r="Q36" s="6">
        <f>IF($Q$64=0,0,$Q$35/$Q$64)</f>
        <v>0</v>
      </c>
      <c r="R36" s="6">
        <f>IF($R$64=0,0,$R$35/$R$64)</f>
        <v>0</v>
      </c>
      <c r="S36" s="6">
        <f>IF($S$64=0,0,$S$35/$S$64)</f>
        <v>0</v>
      </c>
      <c r="T36" s="6">
        <f>IF($T$64=0,0,$T$35/$T$64)</f>
        <v>0</v>
      </c>
      <c r="U36" s="6">
        <f>IF($U$64=0,0,$U$35/$U$64)</f>
        <v>0.021917808219178082</v>
      </c>
    </row>
    <row r="37" spans="1:21" ht="15">
      <c r="A37" s="2" t="s">
        <v>176</v>
      </c>
      <c r="B37" s="3" t="s">
        <v>22</v>
      </c>
      <c r="C37" s="2">
        <v>0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f>SUM($C$37:$T$37)</f>
        <v>4</v>
      </c>
    </row>
    <row r="38" spans="1:21" ht="15">
      <c r="A38" s="4"/>
      <c r="B38" s="5" t="s">
        <v>23</v>
      </c>
      <c r="C38" s="6">
        <f>IF($C$64=0,0,$C$37/$C$64)</f>
        <v>0</v>
      </c>
      <c r="D38" s="6">
        <f>IF($D$64=0,0,$D$37/$D$64)</f>
        <v>0.06451612903225806</v>
      </c>
      <c r="E38" s="6">
        <f>IF($E$64=0,0,$E$37/$E$64)</f>
        <v>0</v>
      </c>
      <c r="F38" s="6">
        <f>IF($F$64=0,0,$F$37/$F$64)</f>
        <v>0</v>
      </c>
      <c r="G38" s="6">
        <f>IF($G$64=0,0,$G$37/$G$64)</f>
        <v>0</v>
      </c>
      <c r="H38" s="6">
        <f>IF($H$64=0,0,$H$37/$H$64)</f>
        <v>0</v>
      </c>
      <c r="I38" s="6">
        <f>IF($I$64=0,0,$I$37/$I$64)</f>
        <v>0</v>
      </c>
      <c r="J38" s="6">
        <f>IF($J$64=0,0,$J$37/$J$64)</f>
        <v>0</v>
      </c>
      <c r="K38" s="6">
        <f>IF($K$64=0,0,$K$37/$K$64)</f>
        <v>0</v>
      </c>
      <c r="L38" s="6">
        <f>IF($L$64=0,0,$L$37/$L$64)</f>
        <v>0.03333333333333333</v>
      </c>
      <c r="M38" s="6">
        <f>IF($M$64=0,0,$M$37/$M$64)</f>
        <v>0</v>
      </c>
      <c r="N38" s="6">
        <f>IF($N$64=0,0,$N$37/$N$64)</f>
        <v>0.07692307692307693</v>
      </c>
      <c r="O38" s="6">
        <f>IF($O$64=0,0,$O$37/$O$64)</f>
        <v>0</v>
      </c>
      <c r="P38" s="6">
        <f>IF($P$64=0,0,$P$37/$P$64)</f>
        <v>0</v>
      </c>
      <c r="Q38" s="6">
        <f>IF($Q$64=0,0,$Q$37/$Q$64)</f>
        <v>0</v>
      </c>
      <c r="R38" s="6">
        <f>IF($R$64=0,0,$R$37/$R$64)</f>
        <v>0</v>
      </c>
      <c r="S38" s="6">
        <f>IF($S$64=0,0,$S$37/$S$64)</f>
        <v>0</v>
      </c>
      <c r="T38" s="6">
        <f>IF($T$64=0,0,$T$37/$T$64)</f>
        <v>0</v>
      </c>
      <c r="U38" s="6">
        <f>IF($U$64=0,0,$U$37/$U$64)</f>
        <v>0.005479452054794521</v>
      </c>
    </row>
    <row r="39" spans="1:21" ht="15">
      <c r="A39" s="2" t="s">
        <v>177</v>
      </c>
      <c r="B39" s="3" t="s">
        <v>22</v>
      </c>
      <c r="C39" s="2">
        <v>24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3</v>
      </c>
      <c r="K39" s="2">
        <v>6</v>
      </c>
      <c r="L39" s="2">
        <v>1</v>
      </c>
      <c r="M39" s="2">
        <v>5</v>
      </c>
      <c r="N39" s="2">
        <v>1</v>
      </c>
      <c r="O39" s="2">
        <v>1</v>
      </c>
      <c r="P39" s="2">
        <v>1</v>
      </c>
      <c r="Q39" s="2">
        <v>2</v>
      </c>
      <c r="R39" s="2">
        <v>1</v>
      </c>
      <c r="S39" s="2">
        <v>0</v>
      </c>
      <c r="T39" s="2">
        <v>0</v>
      </c>
      <c r="U39" s="2">
        <f>SUM($C$39:$T$39)</f>
        <v>46</v>
      </c>
    </row>
    <row r="40" spans="1:21" ht="15">
      <c r="A40" s="4"/>
      <c r="B40" s="5" t="s">
        <v>23</v>
      </c>
      <c r="C40" s="6">
        <f>IF($C$64=0,0,$C$39/$C$64)</f>
        <v>0.1016949152542373</v>
      </c>
      <c r="D40" s="6">
        <f>IF($D$64=0,0,$D$39/$D$64)</f>
        <v>0</v>
      </c>
      <c r="E40" s="6">
        <f>IF($E$64=0,0,$E$39/$E$64)</f>
        <v>0</v>
      </c>
      <c r="F40" s="6">
        <f>IF($F$64=0,0,$F$39/$F$64)</f>
        <v>0</v>
      </c>
      <c r="G40" s="6">
        <f>IF($G$64=0,0,$G$39/$G$64)</f>
        <v>0</v>
      </c>
      <c r="H40" s="6">
        <f>IF($H$64=0,0,$H$39/$H$64)</f>
        <v>0</v>
      </c>
      <c r="I40" s="6">
        <f>IF($I$64=0,0,$I$39/$I$64)</f>
        <v>0.010416666666666666</v>
      </c>
      <c r="J40" s="6">
        <f>IF($J$64=0,0,$J$39/$J$64)</f>
        <v>0.0625</v>
      </c>
      <c r="K40" s="6">
        <f>IF($K$64=0,0,$K$39/$K$64)</f>
        <v>0.0759493670886076</v>
      </c>
      <c r="L40" s="6">
        <f>IF($L$64=0,0,$L$39/$L$64)</f>
        <v>0.03333333333333333</v>
      </c>
      <c r="M40" s="6">
        <f>IF($M$64=0,0,$M$39/$M$64)</f>
        <v>0.08064516129032258</v>
      </c>
      <c r="N40" s="6">
        <f>IF($N$64=0,0,$N$39/$N$64)</f>
        <v>0.07692307692307693</v>
      </c>
      <c r="O40" s="6">
        <f>IF($O$64=0,0,$O$39/$O$64)</f>
        <v>0.047619047619047616</v>
      </c>
      <c r="P40" s="6">
        <f>IF($P$64=0,0,$P$39/$P$64)</f>
        <v>0.027777777777777776</v>
      </c>
      <c r="Q40" s="6">
        <f>IF($Q$64=0,0,$Q$39/$Q$64)</f>
        <v>0.08333333333333333</v>
      </c>
      <c r="R40" s="6">
        <f>IF($R$64=0,0,$R$39/$R$64)</f>
        <v>0.04</v>
      </c>
      <c r="S40" s="6">
        <f>IF($S$64=0,0,$S$39/$S$64)</f>
        <v>0</v>
      </c>
      <c r="T40" s="6">
        <f>IF($T$64=0,0,$T$39/$T$64)</f>
        <v>0</v>
      </c>
      <c r="U40" s="6">
        <f>IF($U$64=0,0,$U$39/$U$64)</f>
        <v>0.06301369863013699</v>
      </c>
    </row>
    <row r="41" spans="1:21" ht="15">
      <c r="A41" s="2" t="s">
        <v>178</v>
      </c>
      <c r="B41" s="3" t="s">
        <v>22</v>
      </c>
      <c r="C41" s="2">
        <v>2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3</v>
      </c>
      <c r="J41" s="2">
        <v>0</v>
      </c>
      <c r="K41" s="2">
        <v>1</v>
      </c>
      <c r="L41" s="2">
        <v>0</v>
      </c>
      <c r="M41" s="2">
        <v>6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>SUM($C$41:$T$41)</f>
        <v>12</v>
      </c>
    </row>
    <row r="42" spans="1:21" ht="15">
      <c r="A42" s="4"/>
      <c r="B42" s="5" t="s">
        <v>23</v>
      </c>
      <c r="C42" s="6">
        <f>IF($C$64=0,0,$C$41/$C$64)</f>
        <v>0.00847457627118644</v>
      </c>
      <c r="D42" s="6">
        <f>IF($D$64=0,0,$D$41/$D$64)</f>
        <v>0</v>
      </c>
      <c r="E42" s="6">
        <f>IF($E$64=0,0,$E$41/$E$64)</f>
        <v>0</v>
      </c>
      <c r="F42" s="6">
        <f>IF($F$64=0,0,$F$41/$F$64)</f>
        <v>0</v>
      </c>
      <c r="G42" s="6">
        <f>IF($G$64=0,0,$G$41/$G$64)</f>
        <v>0</v>
      </c>
      <c r="H42" s="6">
        <f>IF($H$64=0,0,$H$41/$H$64)</f>
        <v>0</v>
      </c>
      <c r="I42" s="6">
        <f>IF($I$64=0,0,$I$41/$I$64)</f>
        <v>0.03125</v>
      </c>
      <c r="J42" s="6">
        <f>IF($J$64=0,0,$J$41/$J$64)</f>
        <v>0</v>
      </c>
      <c r="K42" s="6">
        <f>IF($K$64=0,0,$K$41/$K$64)</f>
        <v>0.012658227848101266</v>
      </c>
      <c r="L42" s="6">
        <f>IF($L$64=0,0,$L$41/$L$64)</f>
        <v>0</v>
      </c>
      <c r="M42" s="6">
        <f>IF($M$64=0,0,$M$41/$M$64)</f>
        <v>0.0967741935483871</v>
      </c>
      <c r="N42" s="6">
        <f>IF($N$64=0,0,$N$41/$N$64)</f>
        <v>0</v>
      </c>
      <c r="O42" s="6">
        <f>IF($O$64=0,0,$O$41/$O$64)</f>
        <v>0</v>
      </c>
      <c r="P42" s="6">
        <f>IF($P$64=0,0,$P$41/$P$64)</f>
        <v>0</v>
      </c>
      <c r="Q42" s="6">
        <f>IF($Q$64=0,0,$Q$41/$Q$64)</f>
        <v>0</v>
      </c>
      <c r="R42" s="6">
        <f>IF($R$64=0,0,$R$41/$R$64)</f>
        <v>0</v>
      </c>
      <c r="S42" s="6">
        <f>IF($S$64=0,0,$S$41/$S$64)</f>
        <v>0</v>
      </c>
      <c r="T42" s="6">
        <f>IF($T$64=0,0,$T$41/$T$64)</f>
        <v>0</v>
      </c>
      <c r="U42" s="6">
        <f>IF($U$64=0,0,$U$41/$U$64)</f>
        <v>0.01643835616438356</v>
      </c>
    </row>
    <row r="43" spans="1:21" ht="15">
      <c r="A43" s="2" t="s">
        <v>179</v>
      </c>
      <c r="B43" s="3" t="s">
        <v>22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4"/>
      <c r="B44" s="5" t="s">
        <v>23</v>
      </c>
      <c r="C44" s="6">
        <f>IF($C$64=0,0,$C$43/$C$64)</f>
        <v>0</v>
      </c>
      <c r="D44" s="6">
        <f>IF($D$64=0,0,$D$43/$D$64)</f>
        <v>0</v>
      </c>
      <c r="E44" s="6">
        <f>IF($E$64=0,0,$E$43/$E$64)</f>
        <v>0</v>
      </c>
      <c r="F44" s="6">
        <f>IF($F$64=0,0,$F$43/$F$64)</f>
        <v>0</v>
      </c>
      <c r="G44" s="6">
        <f>IF($G$64=0,0,$G$43/$G$64)</f>
        <v>0</v>
      </c>
      <c r="H44" s="6">
        <f>IF($H$64=0,0,$H$43/$H$64)</f>
        <v>0</v>
      </c>
      <c r="I44" s="6">
        <f>IF($I$64=0,0,$I$43/$I$64)</f>
        <v>0</v>
      </c>
      <c r="J44" s="6">
        <f>IF($J$64=0,0,$J$43/$J$64)</f>
        <v>0</v>
      </c>
      <c r="K44" s="6">
        <f>IF($K$64=0,0,$K$43/$K$64)</f>
        <v>0</v>
      </c>
      <c r="L44" s="6">
        <f>IF($L$64=0,0,$L$43/$L$64)</f>
        <v>0</v>
      </c>
      <c r="M44" s="6">
        <f>IF($M$64=0,0,$M$43/$M$64)</f>
        <v>0</v>
      </c>
      <c r="N44" s="6">
        <f>IF($N$64=0,0,$N$43/$N$64)</f>
        <v>0</v>
      </c>
      <c r="O44" s="6">
        <f>IF($O$64=0,0,$O$43/$O$64)</f>
        <v>0</v>
      </c>
      <c r="P44" s="6">
        <f>IF($P$64=0,0,$P$43/$P$64)</f>
        <v>0</v>
      </c>
      <c r="Q44" s="6">
        <f>IF($Q$64=0,0,$Q$43/$Q$64)</f>
        <v>0</v>
      </c>
      <c r="R44" s="6">
        <f>IF($R$64=0,0,$R$43/$R$64)</f>
        <v>0</v>
      </c>
      <c r="S44" s="6">
        <f>IF($S$64=0,0,$S$43/$S$64)</f>
        <v>0</v>
      </c>
      <c r="T44" s="6">
        <f>IF($T$64=0,0,$T$43/$T$64)</f>
        <v>0</v>
      </c>
      <c r="U44" s="6">
        <f>IF($U$64=0,0,$U$43/$U$64)</f>
        <v>0</v>
      </c>
    </row>
    <row r="45" spans="1:21" ht="15">
      <c r="A45" s="2" t="s">
        <v>180</v>
      </c>
      <c r="B45" s="3" t="s">
        <v>22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3</v>
      </c>
      <c r="J45" s="2">
        <v>1</v>
      </c>
      <c r="K45" s="2">
        <v>0</v>
      </c>
      <c r="L45" s="2">
        <v>1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0</v>
      </c>
      <c r="T45" s="2">
        <v>0</v>
      </c>
      <c r="U45" s="2">
        <f>SUM($C$45:$T$45)</f>
        <v>6</v>
      </c>
    </row>
    <row r="46" spans="1:21" ht="15">
      <c r="A46" s="4"/>
      <c r="B46" s="5" t="s">
        <v>23</v>
      </c>
      <c r="C46" s="6">
        <f>IF($C$64=0,0,$C$45/$C$64)</f>
        <v>0</v>
      </c>
      <c r="D46" s="6">
        <f>IF($D$64=0,0,$D$45/$D$64)</f>
        <v>0</v>
      </c>
      <c r="E46" s="6">
        <f>IF($E$64=0,0,$E$45/$E$64)</f>
        <v>0</v>
      </c>
      <c r="F46" s="6">
        <f>IF($F$64=0,0,$F$45/$F$64)</f>
        <v>0</v>
      </c>
      <c r="G46" s="6">
        <f>IF($G$64=0,0,$G$45/$G$64)</f>
        <v>0</v>
      </c>
      <c r="H46" s="6">
        <f>IF($H$64=0,0,$H$45/$H$64)</f>
        <v>0</v>
      </c>
      <c r="I46" s="6">
        <f>IF($I$64=0,0,$I$45/$I$64)</f>
        <v>0.03125</v>
      </c>
      <c r="J46" s="6">
        <f>IF($J$64=0,0,$J$45/$J$64)</f>
        <v>0.020833333333333332</v>
      </c>
      <c r="K46" s="6">
        <f>IF($K$64=0,0,$K$45/$K$64)</f>
        <v>0</v>
      </c>
      <c r="L46" s="6">
        <f>IF($L$64=0,0,$L$45/$L$64)</f>
        <v>0.03333333333333333</v>
      </c>
      <c r="M46" s="6">
        <f>IF($M$64=0,0,$M$45/$M$64)</f>
        <v>0</v>
      </c>
      <c r="N46" s="6">
        <f>IF($N$64=0,0,$N$45/$N$64)</f>
        <v>0</v>
      </c>
      <c r="O46" s="6">
        <f>IF($O$64=0,0,$O$45/$O$64)</f>
        <v>0</v>
      </c>
      <c r="P46" s="6">
        <f>IF($P$64=0,0,$P$45/$P$64)</f>
        <v>0</v>
      </c>
      <c r="Q46" s="6">
        <f>IF($Q$64=0,0,$Q$45/$Q$64)</f>
        <v>0</v>
      </c>
      <c r="R46" s="6">
        <f>IF($R$64=0,0,$R$45/$R$64)</f>
        <v>0.04</v>
      </c>
      <c r="S46" s="6">
        <f>IF($S$64=0,0,$S$45/$S$64)</f>
        <v>0</v>
      </c>
      <c r="T46" s="6">
        <f>IF($T$64=0,0,$T$45/$T$64)</f>
        <v>0</v>
      </c>
      <c r="U46" s="6">
        <f>IF($U$64=0,0,$U$45/$U$64)</f>
        <v>0.00821917808219178</v>
      </c>
    </row>
    <row r="47" spans="1:21" ht="15">
      <c r="A47" s="2" t="s">
        <v>181</v>
      </c>
      <c r="B47" s="3" t="s">
        <v>22</v>
      </c>
      <c r="C47" s="2">
        <v>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5</v>
      </c>
      <c r="J47" s="2">
        <v>2</v>
      </c>
      <c r="K47" s="2">
        <v>1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2</v>
      </c>
      <c r="R47" s="2">
        <v>0</v>
      </c>
      <c r="S47" s="2">
        <v>0</v>
      </c>
      <c r="T47" s="2">
        <v>0</v>
      </c>
      <c r="U47" s="2">
        <f>SUM($C$47:$T$47)</f>
        <v>15</v>
      </c>
    </row>
    <row r="48" spans="1:21" ht="15">
      <c r="A48" s="4"/>
      <c r="B48" s="5" t="s">
        <v>23</v>
      </c>
      <c r="C48" s="6">
        <f>IF($C$64=0,0,$C$47/$C$64)</f>
        <v>0.0211864406779661</v>
      </c>
      <c r="D48" s="6">
        <f>IF($D$64=0,0,$D$47/$D$64)</f>
        <v>0</v>
      </c>
      <c r="E48" s="6">
        <f>IF($E$64=0,0,$E$47/$E$64)</f>
        <v>0</v>
      </c>
      <c r="F48" s="6">
        <f>IF($F$64=0,0,$F$47/$F$64)</f>
        <v>0</v>
      </c>
      <c r="G48" s="6">
        <f>IF($G$64=0,0,$G$47/$G$64)</f>
        <v>0</v>
      </c>
      <c r="H48" s="6">
        <f>IF($H$64=0,0,$H$47/$H$64)</f>
        <v>0</v>
      </c>
      <c r="I48" s="6">
        <f>IF($I$64=0,0,$I$47/$I$64)</f>
        <v>0.052083333333333336</v>
      </c>
      <c r="J48" s="6">
        <f>IF($J$64=0,0,$J$47/$J$64)</f>
        <v>0.041666666666666664</v>
      </c>
      <c r="K48" s="6">
        <f>IF($K$64=0,0,$K$47/$K$64)</f>
        <v>0.012658227848101266</v>
      </c>
      <c r="L48" s="6">
        <f>IF($L$64=0,0,$L$47/$L$64)</f>
        <v>0</v>
      </c>
      <c r="M48" s="6">
        <f>IF($M$64=0,0,$M$47/$M$64)</f>
        <v>0</v>
      </c>
      <c r="N48" s="6">
        <f>IF($N$64=0,0,$N$47/$N$64)</f>
        <v>0</v>
      </c>
      <c r="O48" s="6">
        <f>IF($O$64=0,0,$O$47/$O$64)</f>
        <v>0</v>
      </c>
      <c r="P48" s="6">
        <f>IF($P$64=0,0,$P$47/$P$64)</f>
        <v>0</v>
      </c>
      <c r="Q48" s="6">
        <f>IF($Q$64=0,0,$Q$47/$Q$64)</f>
        <v>0.08333333333333333</v>
      </c>
      <c r="R48" s="6">
        <f>IF($R$64=0,0,$R$47/$R$64)</f>
        <v>0</v>
      </c>
      <c r="S48" s="6">
        <f>IF($S$64=0,0,$S$47/$S$64)</f>
        <v>0</v>
      </c>
      <c r="T48" s="6">
        <f>IF($T$64=0,0,$T$47/$T$64)</f>
        <v>0</v>
      </c>
      <c r="U48" s="6">
        <f>IF($U$64=0,0,$U$47/$U$64)</f>
        <v>0.02054794520547945</v>
      </c>
    </row>
    <row r="49" spans="1:21" ht="15">
      <c r="A49" s="2" t="s">
        <v>182</v>
      </c>
      <c r="B49" s="3" t="s">
        <v>22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f>SUM($C$49:$T$49)</f>
        <v>1</v>
      </c>
    </row>
    <row r="50" spans="1:21" ht="15">
      <c r="A50" s="4"/>
      <c r="B50" s="5" t="s">
        <v>23</v>
      </c>
      <c r="C50" s="6">
        <f>IF($C$64=0,0,$C$49/$C$64)</f>
        <v>0.00423728813559322</v>
      </c>
      <c r="D50" s="6">
        <f>IF($D$64=0,0,$D$49/$D$64)</f>
        <v>0</v>
      </c>
      <c r="E50" s="6">
        <f>IF($E$64=0,0,$E$49/$E$64)</f>
        <v>0</v>
      </c>
      <c r="F50" s="6">
        <f>IF($F$64=0,0,$F$49/$F$64)</f>
        <v>0</v>
      </c>
      <c r="G50" s="6">
        <f>IF($G$64=0,0,$G$49/$G$64)</f>
        <v>0</v>
      </c>
      <c r="H50" s="6">
        <f>IF($H$64=0,0,$H$49/$H$64)</f>
        <v>0</v>
      </c>
      <c r="I50" s="6">
        <f>IF($I$64=0,0,$I$49/$I$64)</f>
        <v>0</v>
      </c>
      <c r="J50" s="6">
        <f>IF($J$64=0,0,$J$49/$J$64)</f>
        <v>0</v>
      </c>
      <c r="K50" s="6">
        <f>IF($K$64=0,0,$K$49/$K$64)</f>
        <v>0</v>
      </c>
      <c r="L50" s="6">
        <f>IF($L$64=0,0,$L$49/$L$64)</f>
        <v>0</v>
      </c>
      <c r="M50" s="6">
        <f>IF($M$64=0,0,$M$49/$M$64)</f>
        <v>0</v>
      </c>
      <c r="N50" s="6">
        <f>IF($N$64=0,0,$N$49/$N$64)</f>
        <v>0</v>
      </c>
      <c r="O50" s="6">
        <f>IF($O$64=0,0,$O$49/$O$64)</f>
        <v>0</v>
      </c>
      <c r="P50" s="6">
        <f>IF($P$64=0,0,$P$49/$P$64)</f>
        <v>0</v>
      </c>
      <c r="Q50" s="6">
        <f>IF($Q$64=0,0,$Q$49/$Q$64)</f>
        <v>0</v>
      </c>
      <c r="R50" s="6">
        <f>IF($R$64=0,0,$R$49/$R$64)</f>
        <v>0</v>
      </c>
      <c r="S50" s="6">
        <f>IF($S$64=0,0,$S$49/$S$64)</f>
        <v>0</v>
      </c>
      <c r="T50" s="6">
        <f>IF($T$64=0,0,$T$49/$T$64)</f>
        <v>0</v>
      </c>
      <c r="U50" s="6">
        <f>IF($U$64=0,0,$U$49/$U$64)</f>
        <v>0.0013698630136986301</v>
      </c>
    </row>
    <row r="51" spans="1:21" ht="15">
      <c r="A51" s="2" t="s">
        <v>183</v>
      </c>
      <c r="B51" s="3" t="s">
        <v>22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2</v>
      </c>
      <c r="J51" s="2">
        <v>0</v>
      </c>
      <c r="K51" s="2">
        <v>0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>SUM($C$51:$T$51)</f>
        <v>3</v>
      </c>
    </row>
    <row r="52" spans="1:21" ht="15">
      <c r="A52" s="4"/>
      <c r="B52" s="5" t="s">
        <v>23</v>
      </c>
      <c r="C52" s="6">
        <f>IF($C$64=0,0,$C$51/$C$64)</f>
        <v>0</v>
      </c>
      <c r="D52" s="6">
        <f>IF($D$64=0,0,$D$51/$D$64)</f>
        <v>0</v>
      </c>
      <c r="E52" s="6">
        <f>IF($E$64=0,0,$E$51/$E$64)</f>
        <v>0</v>
      </c>
      <c r="F52" s="6">
        <f>IF($F$64=0,0,$F$51/$F$64)</f>
        <v>0</v>
      </c>
      <c r="G52" s="6">
        <f>IF($G$64=0,0,$G$51/$G$64)</f>
        <v>0</v>
      </c>
      <c r="H52" s="6">
        <f>IF($H$64=0,0,$H$51/$H$64)</f>
        <v>0</v>
      </c>
      <c r="I52" s="6">
        <f>IF($I$64=0,0,$I$51/$I$64)</f>
        <v>0.020833333333333332</v>
      </c>
      <c r="J52" s="6">
        <f>IF($J$64=0,0,$J$51/$J$64)</f>
        <v>0</v>
      </c>
      <c r="K52" s="6">
        <f>IF($K$64=0,0,$K$51/$K$64)</f>
        <v>0</v>
      </c>
      <c r="L52" s="6">
        <f>IF($L$64=0,0,$L$51/$L$64)</f>
        <v>0</v>
      </c>
      <c r="M52" s="6">
        <f>IF($M$64=0,0,$M$51/$M$64)</f>
        <v>0.016129032258064516</v>
      </c>
      <c r="N52" s="6">
        <f>IF($N$64=0,0,$N$51/$N$64)</f>
        <v>0</v>
      </c>
      <c r="O52" s="6">
        <f>IF($O$64=0,0,$O$51/$O$64)</f>
        <v>0</v>
      </c>
      <c r="P52" s="6">
        <f>IF($P$64=0,0,$P$51/$P$64)</f>
        <v>0</v>
      </c>
      <c r="Q52" s="6">
        <f>IF($Q$64=0,0,$Q$51/$Q$64)</f>
        <v>0</v>
      </c>
      <c r="R52" s="6">
        <f>IF($R$64=0,0,$R$51/$R$64)</f>
        <v>0</v>
      </c>
      <c r="S52" s="6">
        <f>IF($S$64=0,0,$S$51/$S$64)</f>
        <v>0</v>
      </c>
      <c r="T52" s="6">
        <f>IF($T$64=0,0,$T$51/$T$64)</f>
        <v>0</v>
      </c>
      <c r="U52" s="6">
        <f>IF($U$64=0,0,$U$51/$U$64)</f>
        <v>0.00410958904109589</v>
      </c>
    </row>
    <row r="53" spans="1:21" ht="15">
      <c r="A53" s="2" t="s">
        <v>184</v>
      </c>
      <c r="B53" s="3" t="s">
        <v>22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4"/>
      <c r="B54" s="5" t="s">
        <v>23</v>
      </c>
      <c r="C54" s="6">
        <f>IF($C$64=0,0,$C$53/$C$64)</f>
        <v>0</v>
      </c>
      <c r="D54" s="6">
        <f>IF($D$64=0,0,$D$53/$D$64)</f>
        <v>0</v>
      </c>
      <c r="E54" s="6">
        <f>IF($E$64=0,0,$E$53/$E$64)</f>
        <v>0</v>
      </c>
      <c r="F54" s="6">
        <f>IF($F$64=0,0,$F$53/$F$64)</f>
        <v>0</v>
      </c>
      <c r="G54" s="6">
        <f>IF($G$64=0,0,$G$53/$G$64)</f>
        <v>0</v>
      </c>
      <c r="H54" s="6">
        <f>IF($H$64=0,0,$H$53/$H$64)</f>
        <v>0</v>
      </c>
      <c r="I54" s="6">
        <f>IF($I$64=0,0,$I$53/$I$64)</f>
        <v>0</v>
      </c>
      <c r="J54" s="6">
        <f>IF($J$64=0,0,$J$53/$J$64)</f>
        <v>0</v>
      </c>
      <c r="K54" s="6">
        <f>IF($K$64=0,0,$K$53/$K$64)</f>
        <v>0</v>
      </c>
      <c r="L54" s="6">
        <f>IF($L$64=0,0,$L$53/$L$64)</f>
        <v>0</v>
      </c>
      <c r="M54" s="6">
        <f>IF($M$64=0,0,$M$53/$M$64)</f>
        <v>0</v>
      </c>
      <c r="N54" s="6">
        <f>IF($N$64=0,0,$N$53/$N$64)</f>
        <v>0</v>
      </c>
      <c r="O54" s="6">
        <f>IF($O$64=0,0,$O$53/$O$64)</f>
        <v>0</v>
      </c>
      <c r="P54" s="6">
        <f>IF($P$64=0,0,$P$53/$P$64)</f>
        <v>0</v>
      </c>
      <c r="Q54" s="6">
        <f>IF($Q$64=0,0,$Q$53/$Q$64)</f>
        <v>0</v>
      </c>
      <c r="R54" s="6">
        <f>IF($R$64=0,0,$R$53/$R$64)</f>
        <v>0</v>
      </c>
      <c r="S54" s="6">
        <f>IF($S$64=0,0,$S$53/$S$64)</f>
        <v>0</v>
      </c>
      <c r="T54" s="6">
        <f>IF($T$64=0,0,$T$53/$T$64)</f>
        <v>0</v>
      </c>
      <c r="U54" s="6">
        <f>IF($U$64=0,0,$U$53/$U$64)</f>
        <v>0</v>
      </c>
    </row>
    <row r="55" spans="1:21" ht="15">
      <c r="A55" s="2" t="s">
        <v>185</v>
      </c>
      <c r="B55" s="3" t="s">
        <v>22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2</v>
      </c>
      <c r="L55" s="2">
        <v>0</v>
      </c>
      <c r="M55" s="2">
        <v>1</v>
      </c>
      <c r="N55" s="2">
        <v>1</v>
      </c>
      <c r="O55" s="2">
        <v>0</v>
      </c>
      <c r="P55" s="2">
        <v>0</v>
      </c>
      <c r="Q55" s="2">
        <v>1</v>
      </c>
      <c r="R55" s="2">
        <v>1</v>
      </c>
      <c r="S55" s="2">
        <v>0</v>
      </c>
      <c r="T55" s="2">
        <v>0</v>
      </c>
      <c r="U55" s="2">
        <f>SUM($C$55:$T$55)</f>
        <v>7</v>
      </c>
    </row>
    <row r="56" spans="1:21" ht="15">
      <c r="A56" s="4"/>
      <c r="B56" s="5" t="s">
        <v>23</v>
      </c>
      <c r="C56" s="6">
        <f>IF($C$64=0,0,$C$55/$C$64)</f>
        <v>0.00423728813559322</v>
      </c>
      <c r="D56" s="6">
        <f>IF($D$64=0,0,$D$55/$D$64)</f>
        <v>0</v>
      </c>
      <c r="E56" s="6">
        <f>IF($E$64=0,0,$E$55/$E$64)</f>
        <v>0</v>
      </c>
      <c r="F56" s="6">
        <f>IF($F$64=0,0,$F$55/$F$64)</f>
        <v>0</v>
      </c>
      <c r="G56" s="6">
        <f>IF($G$64=0,0,$G$55/$G$64)</f>
        <v>0</v>
      </c>
      <c r="H56" s="6">
        <f>IF($H$64=0,0,$H$55/$H$64)</f>
        <v>0</v>
      </c>
      <c r="I56" s="6">
        <f>IF($I$64=0,0,$I$55/$I$64)</f>
        <v>0</v>
      </c>
      <c r="J56" s="6">
        <f>IF($J$64=0,0,$J$55/$J$64)</f>
        <v>0</v>
      </c>
      <c r="K56" s="6">
        <f>IF($K$64=0,0,$K$55/$K$64)</f>
        <v>0.02531645569620253</v>
      </c>
      <c r="L56" s="6">
        <f>IF($L$64=0,0,$L$55/$L$64)</f>
        <v>0</v>
      </c>
      <c r="M56" s="6">
        <f>IF($M$64=0,0,$M$55/$M$64)</f>
        <v>0.016129032258064516</v>
      </c>
      <c r="N56" s="6">
        <f>IF($N$64=0,0,$N$55/$N$64)</f>
        <v>0.07692307692307693</v>
      </c>
      <c r="O56" s="6">
        <f>IF($O$64=0,0,$O$55/$O$64)</f>
        <v>0</v>
      </c>
      <c r="P56" s="6">
        <f>IF($P$64=0,0,$P$55/$P$64)</f>
        <v>0</v>
      </c>
      <c r="Q56" s="6">
        <f>IF($Q$64=0,0,$Q$55/$Q$64)</f>
        <v>0.041666666666666664</v>
      </c>
      <c r="R56" s="6">
        <f>IF($R$64=0,0,$R$55/$R$64)</f>
        <v>0.04</v>
      </c>
      <c r="S56" s="6">
        <f>IF($S$64=0,0,$S$55/$S$64)</f>
        <v>0</v>
      </c>
      <c r="T56" s="6">
        <f>IF($T$64=0,0,$T$55/$T$64)</f>
        <v>0</v>
      </c>
      <c r="U56" s="6">
        <f>IF($U$64=0,0,$U$55/$U$64)</f>
        <v>0.009589041095890411</v>
      </c>
    </row>
    <row r="57" spans="1:21" ht="15">
      <c r="A57" s="2" t="s">
        <v>123</v>
      </c>
      <c r="B57" s="3" t="s">
        <v>22</v>
      </c>
      <c r="C57" s="2"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f>SUM($C$57:$T$57)</f>
        <v>1</v>
      </c>
    </row>
    <row r="58" spans="1:21" ht="15">
      <c r="A58" s="4"/>
      <c r="B58" s="5" t="s">
        <v>23</v>
      </c>
      <c r="C58" s="6">
        <f>IF($C$64=0,0,$C$57/$C$64)</f>
        <v>0.00423728813559322</v>
      </c>
      <c r="D58" s="6">
        <f>IF($D$64=0,0,$D$57/$D$64)</f>
        <v>0</v>
      </c>
      <c r="E58" s="6">
        <f>IF($E$64=0,0,$E$57/$E$64)</f>
        <v>0</v>
      </c>
      <c r="F58" s="6">
        <f>IF($F$64=0,0,$F$57/$F$64)</f>
        <v>0</v>
      </c>
      <c r="G58" s="6">
        <f>IF($G$64=0,0,$G$57/$G$64)</f>
        <v>0</v>
      </c>
      <c r="H58" s="6">
        <f>IF($H$64=0,0,$H$57/$H$64)</f>
        <v>0</v>
      </c>
      <c r="I58" s="6">
        <f>IF($I$64=0,0,$I$57/$I$64)</f>
        <v>0</v>
      </c>
      <c r="J58" s="6">
        <f>IF($J$64=0,0,$J$57/$J$64)</f>
        <v>0</v>
      </c>
      <c r="K58" s="6">
        <f>IF($K$64=0,0,$K$57/$K$64)</f>
        <v>0</v>
      </c>
      <c r="L58" s="6">
        <f>IF($L$64=0,0,$L$57/$L$64)</f>
        <v>0</v>
      </c>
      <c r="M58" s="6">
        <f>IF($M$64=0,0,$M$57/$M$64)</f>
        <v>0</v>
      </c>
      <c r="N58" s="6">
        <f>IF($N$64=0,0,$N$57/$N$64)</f>
        <v>0</v>
      </c>
      <c r="O58" s="6">
        <f>IF($O$64=0,0,$O$57/$O$64)</f>
        <v>0</v>
      </c>
      <c r="P58" s="6">
        <f>IF($P$64=0,0,$P$57/$P$64)</f>
        <v>0</v>
      </c>
      <c r="Q58" s="6">
        <f>IF($Q$64=0,0,$Q$57/$Q$64)</f>
        <v>0</v>
      </c>
      <c r="R58" s="6">
        <f>IF($R$64=0,0,$R$57/$R$64)</f>
        <v>0</v>
      </c>
      <c r="S58" s="6">
        <f>IF($S$64=0,0,$S$57/$S$64)</f>
        <v>0</v>
      </c>
      <c r="T58" s="6">
        <f>IF($T$64=0,0,$T$57/$T$64)</f>
        <v>0</v>
      </c>
      <c r="U58" s="6">
        <f>IF($U$64=0,0,$U$57/$U$64)</f>
        <v>0.0013698630136986301</v>
      </c>
    </row>
    <row r="59" spans="1:21" ht="15">
      <c r="A59" s="2" t="s">
        <v>124</v>
      </c>
      <c r="B59" s="3" t="s">
        <v>22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1</v>
      </c>
      <c r="R59" s="2">
        <v>0</v>
      </c>
      <c r="S59" s="2">
        <v>0</v>
      </c>
      <c r="T59" s="2">
        <v>0</v>
      </c>
      <c r="U59" s="2">
        <f>SUM($C$59:$T$59)</f>
        <v>2</v>
      </c>
    </row>
    <row r="60" spans="1:21" ht="15">
      <c r="A60" s="4"/>
      <c r="B60" s="5" t="s">
        <v>23</v>
      </c>
      <c r="C60" s="6">
        <f>IF($C$64=0,0,$C$59/$C$64)</f>
        <v>0.00423728813559322</v>
      </c>
      <c r="D60" s="6">
        <f>IF($D$64=0,0,$D$59/$D$64)</f>
        <v>0</v>
      </c>
      <c r="E60" s="6">
        <f>IF($E$64=0,0,$E$59/$E$64)</f>
        <v>0</v>
      </c>
      <c r="F60" s="6">
        <f>IF($F$64=0,0,$F$59/$F$64)</f>
        <v>0</v>
      </c>
      <c r="G60" s="6">
        <f>IF($G$64=0,0,$G$59/$G$64)</f>
        <v>0</v>
      </c>
      <c r="H60" s="6">
        <f>IF($H$64=0,0,$H$59/$H$64)</f>
        <v>0</v>
      </c>
      <c r="I60" s="6">
        <f>IF($I$64=0,0,$I$59/$I$64)</f>
        <v>0</v>
      </c>
      <c r="J60" s="6">
        <f>IF($J$64=0,0,$J$59/$J$64)</f>
        <v>0</v>
      </c>
      <c r="K60" s="6">
        <f>IF($K$64=0,0,$K$59/$K$64)</f>
        <v>0</v>
      </c>
      <c r="L60" s="6">
        <f>IF($L$64=0,0,$L$59/$L$64)</f>
        <v>0</v>
      </c>
      <c r="M60" s="6">
        <f>IF($M$64=0,0,$M$59/$M$64)</f>
        <v>0</v>
      </c>
      <c r="N60" s="6">
        <f>IF($N$64=0,0,$N$59/$N$64)</f>
        <v>0</v>
      </c>
      <c r="O60" s="6">
        <f>IF($O$64=0,0,$O$59/$O$64)</f>
        <v>0</v>
      </c>
      <c r="P60" s="6">
        <f>IF($P$64=0,0,$P$59/$P$64)</f>
        <v>0</v>
      </c>
      <c r="Q60" s="6">
        <f>IF($Q$64=0,0,$Q$59/$Q$64)</f>
        <v>0.041666666666666664</v>
      </c>
      <c r="R60" s="6">
        <f>IF($R$64=0,0,$R$59/$R$64)</f>
        <v>0</v>
      </c>
      <c r="S60" s="6">
        <f>IF($S$64=0,0,$S$59/$S$64)</f>
        <v>0</v>
      </c>
      <c r="T60" s="6">
        <f>IF($T$64=0,0,$T$59/$T$64)</f>
        <v>0</v>
      </c>
      <c r="U60" s="6">
        <f>IF($U$64=0,0,$U$59/$U$64)</f>
        <v>0.0027397260273972603</v>
      </c>
    </row>
    <row r="61" spans="1:21" ht="15">
      <c r="A61" s="2" t="s">
        <v>59</v>
      </c>
      <c r="B61" s="3" t="s">
        <v>22</v>
      </c>
      <c r="C61" s="2">
        <v>22</v>
      </c>
      <c r="D61" s="2">
        <v>4</v>
      </c>
      <c r="E61" s="2">
        <v>2</v>
      </c>
      <c r="F61" s="2">
        <v>0</v>
      </c>
      <c r="G61" s="2">
        <v>3</v>
      </c>
      <c r="H61" s="2">
        <v>6</v>
      </c>
      <c r="I61" s="2">
        <v>8</v>
      </c>
      <c r="J61" s="2">
        <v>9</v>
      </c>
      <c r="K61" s="2">
        <v>12</v>
      </c>
      <c r="L61" s="2">
        <v>4</v>
      </c>
      <c r="M61" s="2">
        <v>3</v>
      </c>
      <c r="N61" s="2">
        <v>1</v>
      </c>
      <c r="O61" s="2">
        <v>3</v>
      </c>
      <c r="P61" s="2">
        <v>13</v>
      </c>
      <c r="Q61" s="2">
        <v>3</v>
      </c>
      <c r="R61" s="2">
        <v>4</v>
      </c>
      <c r="S61" s="2">
        <v>0</v>
      </c>
      <c r="T61" s="2">
        <v>0</v>
      </c>
      <c r="U61" s="2">
        <f>SUM($C$61:$T$61)</f>
        <v>97</v>
      </c>
    </row>
    <row r="62" spans="1:21" ht="15">
      <c r="A62" s="4"/>
      <c r="B62" s="5" t="s">
        <v>23</v>
      </c>
      <c r="C62" s="6">
        <f>IF($C$64=0,0,$C$61/$C$64)</f>
        <v>0.09322033898305085</v>
      </c>
      <c r="D62" s="6">
        <f>IF($D$64=0,0,$D$61/$D$64)</f>
        <v>0.12903225806451613</v>
      </c>
      <c r="E62" s="6">
        <f>IF($E$64=0,0,$E$61/$E$64)</f>
        <v>0.25</v>
      </c>
      <c r="F62" s="6">
        <f>IF($F$64=0,0,$F$61/$F$64)</f>
        <v>0</v>
      </c>
      <c r="G62" s="6">
        <f>IF($G$64=0,0,$G$61/$G$64)</f>
        <v>0.25</v>
      </c>
      <c r="H62" s="6">
        <f>IF($H$64=0,0,$H$61/$H$64)</f>
        <v>0.6666666666666666</v>
      </c>
      <c r="I62" s="6">
        <f>IF($I$64=0,0,$I$61/$I$64)</f>
        <v>0.08333333333333333</v>
      </c>
      <c r="J62" s="6">
        <f>IF($J$64=0,0,$J$61/$J$64)</f>
        <v>0.1875</v>
      </c>
      <c r="K62" s="6">
        <f>IF($K$64=0,0,$K$61/$K$64)</f>
        <v>0.1518987341772152</v>
      </c>
      <c r="L62" s="6">
        <f>IF($L$64=0,0,$L$61/$L$64)</f>
        <v>0.13333333333333333</v>
      </c>
      <c r="M62" s="6">
        <f>IF($M$64=0,0,$M$61/$M$64)</f>
        <v>0.04838709677419355</v>
      </c>
      <c r="N62" s="6">
        <f>IF($N$64=0,0,$N$61/$N$64)</f>
        <v>0.07692307692307693</v>
      </c>
      <c r="O62" s="6">
        <f>IF($O$64=0,0,$O$61/$O$64)</f>
        <v>0.14285714285714285</v>
      </c>
      <c r="P62" s="6">
        <f>IF($P$64=0,0,$P$61/$P$64)</f>
        <v>0.3611111111111111</v>
      </c>
      <c r="Q62" s="6">
        <f>IF($Q$64=0,0,$Q$61/$Q$64)</f>
        <v>0.125</v>
      </c>
      <c r="R62" s="6">
        <f>IF($R$64=0,0,$R$61/$R$64)</f>
        <v>0.16</v>
      </c>
      <c r="S62" s="6">
        <f>IF($S$64=0,0,$S$61/$S$64)</f>
        <v>0</v>
      </c>
      <c r="T62" s="6">
        <f>IF($T$64=0,0,$T$61/$T$64)</f>
        <v>0</v>
      </c>
      <c r="U62" s="6">
        <f>IF($U$64=0,0,$U$61/$U$64)</f>
        <v>0.13287671232876713</v>
      </c>
    </row>
    <row r="64" spans="2:21" ht="15">
      <c r="B64" s="1" t="s">
        <v>186</v>
      </c>
      <c r="C64" s="2">
        <f>$C$9+$C$11+$C$13+$C$15+$C$17+$C$19+$C$21+$C$23+$C$25+$C$27+$C$29+$C$31+$C$33+$C$35+$C$37+$C$39+$C$41+$C$43+$C$45+$C$47+$C$49+$C$51+$C$53+$C$55+$C$57+$C$59+$C$61</f>
        <v>236</v>
      </c>
      <c r="D64" s="2">
        <f>$D$9+$D$11+$D$13+$D$15+$D$17+$D$19+$D$21+$D$23+$D$25+$D$27+$D$29+$D$31+$D$33+$D$35+$D$37+$D$39+$D$41+$D$43+$D$45+$D$47+$D$49+$D$51+$D$53+$D$55+$D$57+$D$59+$D$61</f>
        <v>31</v>
      </c>
      <c r="E64" s="2">
        <f>$E$9+$E$11+$E$13+$E$15+$E$17+$E$19+$E$21+$E$23+$E$25+$E$27+$E$29+$E$31+$E$33+$E$35+$E$37+$E$39+$E$41+$E$43+$E$45+$E$47+$E$49+$E$51+$E$53+$E$55+$E$57+$E$59+$E$61</f>
        <v>8</v>
      </c>
      <c r="F64" s="2">
        <f>$F$9+$F$11+$F$13+$F$15+$F$17+$F$19+$F$21+$F$23+$F$25+$F$27+$F$29+$F$31+$F$33+$F$35+$F$37+$F$39+$F$41+$F$43+$F$45+$F$47+$F$49+$F$51+$F$53+$F$55+$F$57+$F$59+$F$61</f>
        <v>0</v>
      </c>
      <c r="G64" s="2">
        <f>$G$9+$G$11+$G$13+$G$15+$G$17+$G$19+$G$21+$G$23+$G$25+$G$27+$G$29+$G$31+$G$33+$G$35+$G$37+$G$39+$G$41+$G$43+$G$45+$G$47+$G$49+$G$51+$G$53+$G$55+$G$57+$G$59+$G$61</f>
        <v>12</v>
      </c>
      <c r="H64" s="2">
        <f>$H$9+$H$11+$H$13+$H$15+$H$17+$H$19+$H$21+$H$23+$H$25+$H$27+$H$29+$H$31+$H$33+$H$35+$H$37+$H$39+$H$41+$H$43+$H$45+$H$47+$H$49+$H$51+$H$53+$H$55+$H$57+$H$59+$H$61</f>
        <v>9</v>
      </c>
      <c r="I64" s="2">
        <f>$I$9+$I$11+$I$13+$I$15+$I$17+$I$19+$I$21+$I$23+$I$25+$I$27+$I$29+$I$31+$I$33+$I$35+$I$37+$I$39+$I$41+$I$43+$I$45+$I$47+$I$49+$I$51+$I$53+$I$55+$I$57+$I$59+$I$61</f>
        <v>96</v>
      </c>
      <c r="J64" s="2">
        <f>$J$9+$J$11+$J$13+$J$15+$J$17+$J$19+$J$21+$J$23+$J$25+$J$27+$J$29+$J$31+$J$33+$J$35+$J$37+$J$39+$J$41+$J$43+$J$45+$J$47+$J$49+$J$51+$J$53+$J$55+$J$57+$J$59+$J$61</f>
        <v>48</v>
      </c>
      <c r="K64" s="2">
        <f>$K$9+$K$11+$K$13+$K$15+$K$17+$K$19+$K$21+$K$23+$K$25+$K$27+$K$29+$K$31+$K$33+$K$35+$K$37+$K$39+$K$41+$K$43+$K$45+$K$47+$K$49+$K$51+$K$53+$K$55+$K$57+$K$59+$K$61</f>
        <v>79</v>
      </c>
      <c r="L64" s="2">
        <f>$L$9+$L$11+$L$13+$L$15+$L$17+$L$19+$L$21+$L$23+$L$25+$L$27+$L$29+$L$31+$L$33+$L$35+$L$37+$L$39+$L$41+$L$43+$L$45+$L$47+$L$49+$L$51+$L$53+$L$55+$L$57+$L$59+$L$61</f>
        <v>30</v>
      </c>
      <c r="M64" s="2">
        <f>$M$9+$M$11+$M$13+$M$15+$M$17+$M$19+$M$21+$M$23+$M$25+$M$27+$M$29+$M$31+$M$33+$M$35+$M$37+$M$39+$M$41+$M$43+$M$45+$M$47+$M$49+$M$51+$M$53+$M$55+$M$57+$M$59+$M$61</f>
        <v>62</v>
      </c>
      <c r="N64" s="2">
        <f>$N$9+$N$11+$N$13+$N$15+$N$17+$N$19+$N$21+$N$23+$N$25+$N$27+$N$29+$N$31+$N$33+$N$35+$N$37+$N$39+$N$41+$N$43+$N$45+$N$47+$N$49+$N$51+$N$53+$N$55+$N$57+$N$59+$N$61</f>
        <v>13</v>
      </c>
      <c r="O64" s="2">
        <f>$O$9+$O$11+$O$13+$O$15+$O$17+$O$19+$O$21+$O$23+$O$25+$O$27+$O$29+$O$31+$O$33+$O$35+$O$37+$O$39+$O$41+$O$43+$O$45+$O$47+$O$49+$O$51+$O$53+$O$55+$O$57+$O$59+$O$61</f>
        <v>21</v>
      </c>
      <c r="P64" s="2">
        <f>$P$9+$P$11+$P$13+$P$15+$P$17+$P$19+$P$21+$P$23+$P$25+$P$27+$P$29+$P$31+$P$33+$P$35+$P$37+$P$39+$P$41+$P$43+$P$45+$P$47+$P$49+$P$51+$P$53+$P$55+$P$57+$P$59+$P$61</f>
        <v>36</v>
      </c>
      <c r="Q64" s="2">
        <f>$Q$9+$Q$11+$Q$13+$Q$15+$Q$17+$Q$19+$Q$21+$Q$23+$Q$25+$Q$27+$Q$29+$Q$31+$Q$33+$Q$35+$Q$37+$Q$39+$Q$41+$Q$43+$Q$45+$Q$47+$Q$49+$Q$51+$Q$53+$Q$55+$Q$57+$Q$59+$Q$61</f>
        <v>24</v>
      </c>
      <c r="R64" s="2">
        <f>$R$9+$R$11+$R$13+$R$15+$R$17+$R$19+$R$21+$R$23+$R$25+$R$27+$R$29+$R$31+$R$33+$R$35+$R$37+$R$39+$R$41+$R$43+$R$45+$R$47+$R$49+$R$51+$R$53+$R$55+$R$57+$R$59+$R$61</f>
        <v>25</v>
      </c>
      <c r="S64" s="2">
        <f>$S$9+$S$11+$S$13+$S$15+$S$17+$S$19+$S$21+$S$23+$S$25+$S$27+$S$29+$S$31+$S$33+$S$35+$S$37+$S$39+$S$41+$S$43+$S$45+$S$47+$S$49+$S$51+$S$53+$S$55+$S$57+$S$59+$S$61</f>
        <v>0</v>
      </c>
      <c r="T64" s="2">
        <f>$T$9+$T$11+$T$13+$T$15+$T$17+$T$19+$T$21+$T$23+$T$25+$T$27+$T$29+$T$31+$T$33+$T$35+$T$37+$T$39+$T$41+$T$43+$T$45+$T$47+$T$49+$T$51+$T$53+$T$55+$T$57+$T$59+$T$61</f>
        <v>0</v>
      </c>
      <c r="U64" s="2">
        <f>SUM($C$64:$T$64)</f>
        <v>730</v>
      </c>
    </row>
    <row r="65" spans="3:20" ht="15">
      <c r="C65" s="7">
        <f>$C$64/$U$64</f>
        <v>0.3232876712328767</v>
      </c>
      <c r="D65" s="7">
        <f>$D$64/$U$64</f>
        <v>0.04246575342465753</v>
      </c>
      <c r="E65" s="7">
        <f>$E$64/$U$64</f>
        <v>0.010958904109589041</v>
      </c>
      <c r="F65" s="7">
        <f>$F$64/$U$64</f>
        <v>0</v>
      </c>
      <c r="G65" s="7">
        <f>$G$64/$U$64</f>
        <v>0.01643835616438356</v>
      </c>
      <c r="H65" s="7">
        <f>$H$64/$U$64</f>
        <v>0.012328767123287671</v>
      </c>
      <c r="I65" s="7">
        <f>$I$64/$U$64</f>
        <v>0.13150684931506848</v>
      </c>
      <c r="J65" s="7">
        <f>$J$64/$U$64</f>
        <v>0.06575342465753424</v>
      </c>
      <c r="K65" s="7">
        <f>$K$64/$U$64</f>
        <v>0.10821917808219178</v>
      </c>
      <c r="L65" s="7">
        <f>$L$64/$U$64</f>
        <v>0.0410958904109589</v>
      </c>
      <c r="M65" s="7">
        <f>$M$64/$U$64</f>
        <v>0.08493150684931507</v>
      </c>
      <c r="N65" s="7">
        <f>$N$64/$U$64</f>
        <v>0.01780821917808219</v>
      </c>
      <c r="O65" s="7">
        <f>$O$64/$U$64</f>
        <v>0.028767123287671233</v>
      </c>
      <c r="P65" s="7">
        <f>$P$64/$U$64</f>
        <v>0.049315068493150684</v>
      </c>
      <c r="Q65" s="7">
        <f>$Q$64/$U$64</f>
        <v>0.03287671232876712</v>
      </c>
      <c r="R65" s="7">
        <f>$R$64/$U$64</f>
        <v>0.03424657534246575</v>
      </c>
      <c r="S65" s="7">
        <f>$S$64/$U$64</f>
        <v>0</v>
      </c>
      <c r="T65" s="7">
        <f>$T$64/$U$64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187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188</v>
      </c>
      <c r="B9" s="3" t="s">
        <v>22</v>
      </c>
      <c r="C9" s="2">
        <v>51</v>
      </c>
      <c r="D9" s="2">
        <v>6</v>
      </c>
      <c r="E9" s="2">
        <v>3</v>
      </c>
      <c r="F9" s="2">
        <v>0</v>
      </c>
      <c r="G9" s="2">
        <v>1</v>
      </c>
      <c r="H9" s="2">
        <v>0</v>
      </c>
      <c r="I9" s="2">
        <v>8</v>
      </c>
      <c r="J9" s="2">
        <v>4</v>
      </c>
      <c r="K9" s="2">
        <v>9</v>
      </c>
      <c r="L9" s="2">
        <v>1</v>
      </c>
      <c r="M9" s="2">
        <v>9</v>
      </c>
      <c r="N9" s="2">
        <v>1</v>
      </c>
      <c r="O9" s="2">
        <v>1</v>
      </c>
      <c r="P9" s="2">
        <v>5</v>
      </c>
      <c r="Q9" s="2">
        <v>2</v>
      </c>
      <c r="R9" s="2">
        <v>1</v>
      </c>
      <c r="S9" s="2">
        <v>0</v>
      </c>
      <c r="T9" s="2">
        <v>0</v>
      </c>
      <c r="U9" s="2">
        <f>SUM($C$9:$T$9)</f>
        <v>102</v>
      </c>
    </row>
    <row r="10" spans="1:21" ht="15">
      <c r="A10" s="4"/>
      <c r="B10" s="5" t="s">
        <v>23</v>
      </c>
      <c r="C10" s="6">
        <f>IF($C$24=0,0,$C$9/$C$24)</f>
        <v>0.21610169491525424</v>
      </c>
      <c r="D10" s="6">
        <f>IF($D$24=0,0,$D$9/$D$24)</f>
        <v>0.1935483870967742</v>
      </c>
      <c r="E10" s="6">
        <f>IF($E$24=0,0,$E$9/$E$24)</f>
        <v>0.375</v>
      </c>
      <c r="F10" s="6">
        <f>IF($F$24=0,0,$F$9/$F$24)</f>
        <v>0</v>
      </c>
      <c r="G10" s="6">
        <f>IF($G$24=0,0,$G$9/$G$24)</f>
        <v>0.08333333333333333</v>
      </c>
      <c r="H10" s="6">
        <f>IF($H$24=0,0,$H$9/$H$24)</f>
        <v>0</v>
      </c>
      <c r="I10" s="6">
        <f>IF($I$24=0,0,$I$9/$I$24)</f>
        <v>0.0851063829787234</v>
      </c>
      <c r="J10" s="6">
        <f>IF($J$24=0,0,$J$9/$J$24)</f>
        <v>0.09090909090909091</v>
      </c>
      <c r="K10" s="6">
        <f>IF($K$24=0,0,$K$9/$K$24)</f>
        <v>0.11538461538461539</v>
      </c>
      <c r="L10" s="6">
        <f>IF($L$24=0,0,$L$9/$L$24)</f>
        <v>0.038461538461538464</v>
      </c>
      <c r="M10" s="6">
        <f>IF($M$24=0,0,$M$9/$M$24)</f>
        <v>0.16071428571428573</v>
      </c>
      <c r="N10" s="6">
        <f>IF($N$24=0,0,$N$9/$N$24)</f>
        <v>0.07692307692307693</v>
      </c>
      <c r="O10" s="6">
        <f>IF($O$24=0,0,$O$9/$O$24)</f>
        <v>0.05263157894736842</v>
      </c>
      <c r="P10" s="6">
        <f>IF($P$24=0,0,$P$9/$P$24)</f>
        <v>0.15151515151515152</v>
      </c>
      <c r="Q10" s="6">
        <f>IF($Q$24=0,0,$Q$9/$Q$24)</f>
        <v>0.08333333333333333</v>
      </c>
      <c r="R10" s="6">
        <f>IF($R$24=0,0,$R$9/$R$24)</f>
        <v>0.041666666666666664</v>
      </c>
      <c r="S10" s="6">
        <f>IF($S$24=0,0,$S$9/$S$24)</f>
        <v>0</v>
      </c>
      <c r="T10" s="6">
        <f>IF($T$24=0,0,$T$9/$T$24)</f>
        <v>0</v>
      </c>
      <c r="U10" s="6">
        <f>IF($U$24=0,0,$U$9/$U$24)</f>
        <v>0.14427157001414428</v>
      </c>
    </row>
    <row r="11" spans="1:21" ht="15">
      <c r="A11" s="2" t="s">
        <v>189</v>
      </c>
      <c r="B11" s="3" t="s">
        <v>22</v>
      </c>
      <c r="C11" s="2">
        <v>17</v>
      </c>
      <c r="D11" s="2">
        <v>1</v>
      </c>
      <c r="E11" s="2">
        <v>0</v>
      </c>
      <c r="F11" s="2">
        <v>0</v>
      </c>
      <c r="G11" s="2">
        <v>1</v>
      </c>
      <c r="H11" s="2">
        <v>2</v>
      </c>
      <c r="I11" s="2">
        <v>6</v>
      </c>
      <c r="J11" s="2">
        <v>3</v>
      </c>
      <c r="K11" s="2">
        <v>1</v>
      </c>
      <c r="L11" s="2">
        <v>4</v>
      </c>
      <c r="M11" s="2">
        <v>4</v>
      </c>
      <c r="N11" s="2">
        <v>0</v>
      </c>
      <c r="O11" s="2">
        <v>1</v>
      </c>
      <c r="P11" s="2">
        <v>2</v>
      </c>
      <c r="Q11" s="2">
        <v>1</v>
      </c>
      <c r="R11" s="2">
        <v>0</v>
      </c>
      <c r="S11" s="2">
        <v>0</v>
      </c>
      <c r="T11" s="2">
        <v>0</v>
      </c>
      <c r="U11" s="2">
        <f>SUM($C$11:$T$11)</f>
        <v>43</v>
      </c>
    </row>
    <row r="12" spans="1:21" ht="15">
      <c r="A12" s="4"/>
      <c r="B12" s="5" t="s">
        <v>23</v>
      </c>
      <c r="C12" s="6">
        <f>IF($C$24=0,0,$C$11/$C$24)</f>
        <v>0.07203389830508475</v>
      </c>
      <c r="D12" s="6">
        <f>IF($D$24=0,0,$D$11/$D$24)</f>
        <v>0.03225806451612903</v>
      </c>
      <c r="E12" s="6">
        <f>IF($E$24=0,0,$E$11/$E$24)</f>
        <v>0</v>
      </c>
      <c r="F12" s="6">
        <f>IF($F$24=0,0,$F$11/$F$24)</f>
        <v>0</v>
      </c>
      <c r="G12" s="6">
        <f>IF($G$24=0,0,$G$11/$G$24)</f>
        <v>0.08333333333333333</v>
      </c>
      <c r="H12" s="6">
        <f>IF($H$24=0,0,$H$11/$H$24)</f>
        <v>0.2222222222222222</v>
      </c>
      <c r="I12" s="6">
        <f>IF($I$24=0,0,$I$11/$I$24)</f>
        <v>0.06382978723404255</v>
      </c>
      <c r="J12" s="6">
        <f>IF($J$24=0,0,$J$11/$J$24)</f>
        <v>0.06818181818181818</v>
      </c>
      <c r="K12" s="6">
        <f>IF($K$24=0,0,$K$11/$K$24)</f>
        <v>0.01282051282051282</v>
      </c>
      <c r="L12" s="6">
        <f>IF($L$24=0,0,$L$11/$L$24)</f>
        <v>0.15384615384615385</v>
      </c>
      <c r="M12" s="6">
        <f>IF($M$24=0,0,$M$11/$M$24)</f>
        <v>0.07142857142857142</v>
      </c>
      <c r="N12" s="6">
        <f>IF($N$24=0,0,$N$11/$N$24)</f>
        <v>0</v>
      </c>
      <c r="O12" s="6">
        <f>IF($O$24=0,0,$O$11/$O$24)</f>
        <v>0.05263157894736842</v>
      </c>
      <c r="P12" s="6">
        <f>IF($P$24=0,0,$P$11/$P$24)</f>
        <v>0.06060606060606061</v>
      </c>
      <c r="Q12" s="6">
        <f>IF($Q$24=0,0,$Q$11/$Q$24)</f>
        <v>0.041666666666666664</v>
      </c>
      <c r="R12" s="6">
        <f>IF($R$24=0,0,$R$11/$R$24)</f>
        <v>0</v>
      </c>
      <c r="S12" s="6">
        <f>IF($S$24=0,0,$S$11/$S$24)</f>
        <v>0</v>
      </c>
      <c r="T12" s="6">
        <f>IF($T$24=0,0,$T$11/$T$24)</f>
        <v>0</v>
      </c>
      <c r="U12" s="6">
        <f>IF($U$24=0,0,$U$11/$U$24)</f>
        <v>0.06082036775106082</v>
      </c>
    </row>
    <row r="13" spans="1:21" ht="15">
      <c r="A13" s="2" t="s">
        <v>190</v>
      </c>
      <c r="B13" s="3" t="s">
        <v>22</v>
      </c>
      <c r="C13" s="2">
        <v>30</v>
      </c>
      <c r="D13" s="2">
        <v>5</v>
      </c>
      <c r="E13" s="2">
        <v>1</v>
      </c>
      <c r="F13" s="2">
        <v>0</v>
      </c>
      <c r="G13" s="2">
        <v>0</v>
      </c>
      <c r="H13" s="2">
        <v>0</v>
      </c>
      <c r="I13" s="2">
        <v>9</v>
      </c>
      <c r="J13" s="2">
        <v>8</v>
      </c>
      <c r="K13" s="2">
        <v>5</v>
      </c>
      <c r="L13" s="2">
        <v>7</v>
      </c>
      <c r="M13" s="2">
        <v>6</v>
      </c>
      <c r="N13" s="2">
        <v>2</v>
      </c>
      <c r="O13" s="2">
        <v>2</v>
      </c>
      <c r="P13" s="2">
        <v>7</v>
      </c>
      <c r="Q13" s="2">
        <v>3</v>
      </c>
      <c r="R13" s="2">
        <v>3</v>
      </c>
      <c r="S13" s="2">
        <v>0</v>
      </c>
      <c r="T13" s="2">
        <v>0</v>
      </c>
      <c r="U13" s="2">
        <f>SUM($C$13:$T$13)</f>
        <v>88</v>
      </c>
    </row>
    <row r="14" spans="1:21" ht="15">
      <c r="A14" s="4"/>
      <c r="B14" s="5" t="s">
        <v>23</v>
      </c>
      <c r="C14" s="6">
        <f>IF($C$24=0,0,$C$13/$C$24)</f>
        <v>0.1271186440677966</v>
      </c>
      <c r="D14" s="6">
        <f>IF($D$24=0,0,$D$13/$D$24)</f>
        <v>0.16129032258064516</v>
      </c>
      <c r="E14" s="6">
        <f>IF($E$24=0,0,$E$13/$E$24)</f>
        <v>0.125</v>
      </c>
      <c r="F14" s="6">
        <f>IF($F$24=0,0,$F$13/$F$24)</f>
        <v>0</v>
      </c>
      <c r="G14" s="6">
        <f>IF($G$24=0,0,$G$13/$G$24)</f>
        <v>0</v>
      </c>
      <c r="H14" s="6">
        <f>IF($H$24=0,0,$H$13/$H$24)</f>
        <v>0</v>
      </c>
      <c r="I14" s="6">
        <f>IF($I$24=0,0,$I$13/$I$24)</f>
        <v>0.09574468085106383</v>
      </c>
      <c r="J14" s="6">
        <f>IF($J$24=0,0,$J$13/$J$24)</f>
        <v>0.18181818181818182</v>
      </c>
      <c r="K14" s="6">
        <f>IF($K$24=0,0,$K$13/$K$24)</f>
        <v>0.0641025641025641</v>
      </c>
      <c r="L14" s="6">
        <f>IF($L$24=0,0,$L$13/$L$24)</f>
        <v>0.2692307692307692</v>
      </c>
      <c r="M14" s="6">
        <f>IF($M$24=0,0,$M$13/$M$24)</f>
        <v>0.10714285714285714</v>
      </c>
      <c r="N14" s="6">
        <f>IF($N$24=0,0,$N$13/$N$24)</f>
        <v>0.15384615384615385</v>
      </c>
      <c r="O14" s="6">
        <f>IF($O$24=0,0,$O$13/$O$24)</f>
        <v>0.10526315789473684</v>
      </c>
      <c r="P14" s="6">
        <f>IF($P$24=0,0,$P$13/$P$24)</f>
        <v>0.21212121212121213</v>
      </c>
      <c r="Q14" s="6">
        <f>IF($Q$24=0,0,$Q$13/$Q$24)</f>
        <v>0.125</v>
      </c>
      <c r="R14" s="6">
        <f>IF($R$24=0,0,$R$13/$R$24)</f>
        <v>0.125</v>
      </c>
      <c r="S14" s="6">
        <f>IF($S$24=0,0,$S$13/$S$24)</f>
        <v>0</v>
      </c>
      <c r="T14" s="6">
        <f>IF($T$24=0,0,$T$13/$T$24)</f>
        <v>0</v>
      </c>
      <c r="U14" s="6">
        <f>IF($U$24=0,0,$U$13/$U$24)</f>
        <v>0.12446958981612447</v>
      </c>
    </row>
    <row r="15" spans="1:21" ht="15">
      <c r="A15" s="2" t="s">
        <v>191</v>
      </c>
      <c r="B15" s="3" t="s">
        <v>22</v>
      </c>
      <c r="C15" s="2">
        <v>116</v>
      </c>
      <c r="D15" s="2">
        <v>17</v>
      </c>
      <c r="E15" s="2">
        <v>3</v>
      </c>
      <c r="F15" s="2">
        <v>0</v>
      </c>
      <c r="G15" s="2">
        <v>7</v>
      </c>
      <c r="H15" s="2">
        <v>5</v>
      </c>
      <c r="I15" s="2">
        <v>38</v>
      </c>
      <c r="J15" s="2">
        <v>17</v>
      </c>
      <c r="K15" s="2">
        <v>18</v>
      </c>
      <c r="L15" s="2">
        <v>11</v>
      </c>
      <c r="M15" s="2">
        <v>18</v>
      </c>
      <c r="N15" s="2">
        <v>6</v>
      </c>
      <c r="O15" s="2">
        <v>13</v>
      </c>
      <c r="P15" s="2">
        <v>17</v>
      </c>
      <c r="Q15" s="2">
        <v>14</v>
      </c>
      <c r="R15" s="2">
        <v>16</v>
      </c>
      <c r="S15" s="2">
        <v>0</v>
      </c>
      <c r="T15" s="2">
        <v>0</v>
      </c>
      <c r="U15" s="2">
        <f>SUM($C$15:$T$15)</f>
        <v>316</v>
      </c>
    </row>
    <row r="16" spans="1:21" ht="15">
      <c r="A16" s="4"/>
      <c r="B16" s="5" t="s">
        <v>23</v>
      </c>
      <c r="C16" s="6">
        <f>IF($C$24=0,0,$C$15/$C$24)</f>
        <v>0.4915254237288136</v>
      </c>
      <c r="D16" s="6">
        <f>IF($D$24=0,0,$D$15/$D$24)</f>
        <v>0.5483870967741935</v>
      </c>
      <c r="E16" s="6">
        <f>IF($E$24=0,0,$E$15/$E$24)</f>
        <v>0.375</v>
      </c>
      <c r="F16" s="6">
        <f>IF($F$24=0,0,$F$15/$F$24)</f>
        <v>0</v>
      </c>
      <c r="G16" s="6">
        <f>IF($G$24=0,0,$G$15/$G$24)</f>
        <v>0.5833333333333334</v>
      </c>
      <c r="H16" s="6">
        <f>IF($H$24=0,0,$H$15/$H$24)</f>
        <v>0.5555555555555556</v>
      </c>
      <c r="I16" s="6">
        <f>IF($I$24=0,0,$I$15/$I$24)</f>
        <v>0.40425531914893614</v>
      </c>
      <c r="J16" s="6">
        <f>IF($J$24=0,0,$J$15/$J$24)</f>
        <v>0.38636363636363635</v>
      </c>
      <c r="K16" s="6">
        <f>IF($K$24=0,0,$K$15/$K$24)</f>
        <v>0.23076923076923078</v>
      </c>
      <c r="L16" s="6">
        <f>IF($L$24=0,0,$L$15/$L$24)</f>
        <v>0.4230769230769231</v>
      </c>
      <c r="M16" s="6">
        <f>IF($M$24=0,0,$M$15/$M$24)</f>
        <v>0.32142857142857145</v>
      </c>
      <c r="N16" s="6">
        <f>IF($N$24=0,0,$N$15/$N$24)</f>
        <v>0.46153846153846156</v>
      </c>
      <c r="O16" s="6">
        <f>IF($O$24=0,0,$O$15/$O$24)</f>
        <v>0.6842105263157895</v>
      </c>
      <c r="P16" s="6">
        <f>IF($P$24=0,0,$P$15/$P$24)</f>
        <v>0.5151515151515151</v>
      </c>
      <c r="Q16" s="6">
        <f>IF($Q$24=0,0,$Q$15/$Q$24)</f>
        <v>0.5833333333333334</v>
      </c>
      <c r="R16" s="6">
        <f>IF($R$24=0,0,$R$15/$R$24)</f>
        <v>0.6666666666666666</v>
      </c>
      <c r="S16" s="6">
        <f>IF($S$24=0,0,$S$15/$S$24)</f>
        <v>0</v>
      </c>
      <c r="T16" s="6">
        <f>IF($T$24=0,0,$T$15/$T$24)</f>
        <v>0</v>
      </c>
      <c r="U16" s="6">
        <f>IF($U$24=0,0,$U$15/$U$24)</f>
        <v>0.44695898161244696</v>
      </c>
    </row>
    <row r="17" spans="1:21" ht="15">
      <c r="A17" s="2" t="s">
        <v>192</v>
      </c>
      <c r="B17" s="3" t="s">
        <v>22</v>
      </c>
      <c r="C17" s="2">
        <v>16</v>
      </c>
      <c r="D17" s="2">
        <v>0</v>
      </c>
      <c r="E17" s="2">
        <v>1</v>
      </c>
      <c r="F17" s="2">
        <v>0</v>
      </c>
      <c r="G17" s="2">
        <v>3</v>
      </c>
      <c r="H17" s="2">
        <v>0</v>
      </c>
      <c r="I17" s="2">
        <v>18</v>
      </c>
      <c r="J17" s="2">
        <v>8</v>
      </c>
      <c r="K17" s="2">
        <v>29</v>
      </c>
      <c r="L17" s="2">
        <v>2</v>
      </c>
      <c r="M17" s="2">
        <v>12</v>
      </c>
      <c r="N17" s="2">
        <v>4</v>
      </c>
      <c r="O17" s="2">
        <v>1</v>
      </c>
      <c r="P17" s="2">
        <v>0</v>
      </c>
      <c r="Q17" s="2">
        <v>4</v>
      </c>
      <c r="R17" s="2">
        <v>2</v>
      </c>
      <c r="S17" s="2">
        <v>0</v>
      </c>
      <c r="T17" s="2">
        <v>0</v>
      </c>
      <c r="U17" s="2">
        <f>SUM($C$17:$T$17)</f>
        <v>100</v>
      </c>
    </row>
    <row r="18" spans="1:21" ht="15">
      <c r="A18" s="4"/>
      <c r="B18" s="5" t="s">
        <v>23</v>
      </c>
      <c r="C18" s="6">
        <f>IF($C$24=0,0,$C$17/$C$24)</f>
        <v>0.06779661016949153</v>
      </c>
      <c r="D18" s="6">
        <f>IF($D$24=0,0,$D$17/$D$24)</f>
        <v>0</v>
      </c>
      <c r="E18" s="6">
        <f>IF($E$24=0,0,$E$17/$E$24)</f>
        <v>0.125</v>
      </c>
      <c r="F18" s="6">
        <f>IF($F$24=0,0,$F$17/$F$24)</f>
        <v>0</v>
      </c>
      <c r="G18" s="6">
        <f>IF($G$24=0,0,$G$17/$G$24)</f>
        <v>0.25</v>
      </c>
      <c r="H18" s="6">
        <f>IF($H$24=0,0,$H$17/$H$24)</f>
        <v>0</v>
      </c>
      <c r="I18" s="6">
        <f>IF($I$24=0,0,$I$17/$I$24)</f>
        <v>0.19148936170212766</v>
      </c>
      <c r="J18" s="6">
        <f>IF($J$24=0,0,$J$17/$J$24)</f>
        <v>0.18181818181818182</v>
      </c>
      <c r="K18" s="6">
        <f>IF($K$24=0,0,$K$17/$K$24)</f>
        <v>0.3717948717948718</v>
      </c>
      <c r="L18" s="6">
        <f>IF($L$24=0,0,$L$17/$L$24)</f>
        <v>0.07692307692307693</v>
      </c>
      <c r="M18" s="6">
        <f>IF($M$24=0,0,$M$17/$M$24)</f>
        <v>0.21428571428571427</v>
      </c>
      <c r="N18" s="6">
        <f>IF($N$24=0,0,$N$17/$N$24)</f>
        <v>0.3076923076923077</v>
      </c>
      <c r="O18" s="6">
        <f>IF($O$24=0,0,$O$17/$O$24)</f>
        <v>0.05263157894736842</v>
      </c>
      <c r="P18" s="6">
        <f>IF($P$24=0,0,$P$17/$P$24)</f>
        <v>0</v>
      </c>
      <c r="Q18" s="6">
        <f>IF($Q$24=0,0,$Q$17/$Q$24)</f>
        <v>0.16666666666666666</v>
      </c>
      <c r="R18" s="6">
        <f>IF($R$24=0,0,$R$17/$R$24)</f>
        <v>0.08333333333333333</v>
      </c>
      <c r="S18" s="6">
        <f>IF($S$24=0,0,$S$17/$S$24)</f>
        <v>0</v>
      </c>
      <c r="T18" s="6">
        <f>IF($T$24=0,0,$T$17/$T$24)</f>
        <v>0</v>
      </c>
      <c r="U18" s="6">
        <f>IF($U$24=0,0,$U$17/$U$24)</f>
        <v>0.14144271570014144</v>
      </c>
    </row>
    <row r="19" spans="1:21" ht="15">
      <c r="A19" s="2" t="s">
        <v>193</v>
      </c>
      <c r="B19" s="3" t="s">
        <v>22</v>
      </c>
      <c r="C19" s="2">
        <v>6</v>
      </c>
      <c r="D19" s="2">
        <v>2</v>
      </c>
      <c r="E19" s="2">
        <v>0</v>
      </c>
      <c r="F19" s="2">
        <v>0</v>
      </c>
      <c r="G19" s="2">
        <v>0</v>
      </c>
      <c r="H19" s="2">
        <v>2</v>
      </c>
      <c r="I19" s="2">
        <v>15</v>
      </c>
      <c r="J19" s="2">
        <v>4</v>
      </c>
      <c r="K19" s="2">
        <v>16</v>
      </c>
      <c r="L19" s="2">
        <v>1</v>
      </c>
      <c r="M19" s="2">
        <v>7</v>
      </c>
      <c r="N19" s="2">
        <v>0</v>
      </c>
      <c r="O19" s="2">
        <v>1</v>
      </c>
      <c r="P19" s="2">
        <v>2</v>
      </c>
      <c r="Q19" s="2">
        <v>0</v>
      </c>
      <c r="R19" s="2">
        <v>2</v>
      </c>
      <c r="S19" s="2">
        <v>0</v>
      </c>
      <c r="T19" s="2">
        <v>0</v>
      </c>
      <c r="U19" s="2">
        <f>SUM($C$19:$T$19)</f>
        <v>58</v>
      </c>
    </row>
    <row r="20" spans="1:21" ht="15">
      <c r="A20" s="4"/>
      <c r="B20" s="5" t="s">
        <v>23</v>
      </c>
      <c r="C20" s="6">
        <f>IF($C$24=0,0,$C$19/$C$24)</f>
        <v>0.025423728813559324</v>
      </c>
      <c r="D20" s="6">
        <f>IF($D$24=0,0,$D$19/$D$24)</f>
        <v>0.06451612903225806</v>
      </c>
      <c r="E20" s="6">
        <f>IF($E$24=0,0,$E$19/$E$24)</f>
        <v>0</v>
      </c>
      <c r="F20" s="6">
        <f>IF($F$24=0,0,$F$19/$F$24)</f>
        <v>0</v>
      </c>
      <c r="G20" s="6">
        <f>IF($G$24=0,0,$G$19/$G$24)</f>
        <v>0</v>
      </c>
      <c r="H20" s="6">
        <f>IF($H$24=0,0,$H$19/$H$24)</f>
        <v>0.2222222222222222</v>
      </c>
      <c r="I20" s="6">
        <f>IF($I$24=0,0,$I$19/$I$24)</f>
        <v>0.1595744680851064</v>
      </c>
      <c r="J20" s="6">
        <f>IF($J$24=0,0,$J$19/$J$24)</f>
        <v>0.09090909090909091</v>
      </c>
      <c r="K20" s="6">
        <f>IF($K$24=0,0,$K$19/$K$24)</f>
        <v>0.20512820512820512</v>
      </c>
      <c r="L20" s="6">
        <f>IF($L$24=0,0,$L$19/$L$24)</f>
        <v>0.038461538461538464</v>
      </c>
      <c r="M20" s="6">
        <f>IF($M$24=0,0,$M$19/$M$24)</f>
        <v>0.125</v>
      </c>
      <c r="N20" s="6">
        <f>IF($N$24=0,0,$N$19/$N$24)</f>
        <v>0</v>
      </c>
      <c r="O20" s="6">
        <f>IF($O$24=0,0,$O$19/$O$24)</f>
        <v>0.05263157894736842</v>
      </c>
      <c r="P20" s="6">
        <f>IF($P$24=0,0,$P$19/$P$24)</f>
        <v>0.06060606060606061</v>
      </c>
      <c r="Q20" s="6">
        <f>IF($Q$24=0,0,$Q$19/$Q$24)</f>
        <v>0</v>
      </c>
      <c r="R20" s="6">
        <f>IF($R$24=0,0,$R$19/$R$24)</f>
        <v>0.08333333333333333</v>
      </c>
      <c r="S20" s="6">
        <f>IF($S$24=0,0,$S$19/$S$24)</f>
        <v>0</v>
      </c>
      <c r="T20" s="6">
        <f>IF($T$24=0,0,$T$19/$T$24)</f>
        <v>0</v>
      </c>
      <c r="U20" s="6">
        <f>IF($U$24=0,0,$U$19/$U$24)</f>
        <v>0.08203677510608204</v>
      </c>
    </row>
    <row r="21" spans="1:21" ht="15">
      <c r="A21" s="2" t="s">
        <v>59</v>
      </c>
      <c r="B21" s="3" t="s">
        <v>22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4"/>
      <c r="B22" s="5" t="s">
        <v>23</v>
      </c>
      <c r="C22" s="6">
        <f>IF($C$24=0,0,$C$21/$C$24)</f>
        <v>0</v>
      </c>
      <c r="D22" s="6">
        <f>IF($D$24=0,0,$D$21/$D$24)</f>
        <v>0</v>
      </c>
      <c r="E22" s="6">
        <f>IF($E$24=0,0,$E$21/$E$24)</f>
        <v>0</v>
      </c>
      <c r="F22" s="6">
        <f>IF($F$24=0,0,$F$21/$F$24)</f>
        <v>0</v>
      </c>
      <c r="G22" s="6">
        <f>IF($G$24=0,0,$G$21/$G$24)</f>
        <v>0</v>
      </c>
      <c r="H22" s="6">
        <f>IF($H$24=0,0,$H$21/$H$24)</f>
        <v>0</v>
      </c>
      <c r="I22" s="6">
        <f>IF($I$24=0,0,$I$21/$I$24)</f>
        <v>0</v>
      </c>
      <c r="J22" s="6">
        <f>IF($J$24=0,0,$J$21/$J$24)</f>
        <v>0</v>
      </c>
      <c r="K22" s="6">
        <f>IF($K$24=0,0,$K$21/$K$24)</f>
        <v>0</v>
      </c>
      <c r="L22" s="6">
        <f>IF($L$24=0,0,$L$21/$L$24)</f>
        <v>0</v>
      </c>
      <c r="M22" s="6">
        <f>IF($M$24=0,0,$M$21/$M$24)</f>
        <v>0</v>
      </c>
      <c r="N22" s="6">
        <f>IF($N$24=0,0,$N$21/$N$24)</f>
        <v>0</v>
      </c>
      <c r="O22" s="6">
        <f>IF($O$24=0,0,$O$21/$O$24)</f>
        <v>0</v>
      </c>
      <c r="P22" s="6">
        <f>IF($P$24=0,0,$P$21/$P$24)</f>
        <v>0</v>
      </c>
      <c r="Q22" s="6">
        <f>IF($Q$24=0,0,$Q$21/$Q$24)</f>
        <v>0</v>
      </c>
      <c r="R22" s="6">
        <f>IF($R$24=0,0,$R$21/$R$24)</f>
        <v>0</v>
      </c>
      <c r="S22" s="6">
        <f>IF($S$24=0,0,$S$21/$S$24)</f>
        <v>0</v>
      </c>
      <c r="T22" s="6">
        <f>IF($T$24=0,0,$T$21/$T$24)</f>
        <v>0</v>
      </c>
      <c r="U22" s="6">
        <f>IF($U$24=0,0,$U$21/$U$24)</f>
        <v>0</v>
      </c>
    </row>
    <row r="24" spans="2:21" ht="15">
      <c r="B24" s="1" t="s">
        <v>194</v>
      </c>
      <c r="C24" s="2">
        <f>$C$9+$C$11+$C$13+$C$15+$C$17+$C$19+$C$21</f>
        <v>236</v>
      </c>
      <c r="D24" s="2">
        <f>$D$9+$D$11+$D$13+$D$15+$D$17+$D$19+$D$21</f>
        <v>31</v>
      </c>
      <c r="E24" s="2">
        <f>$E$9+$E$11+$E$13+$E$15+$E$17+$E$19+$E$21</f>
        <v>8</v>
      </c>
      <c r="F24" s="2">
        <f>$F$9+$F$11+$F$13+$F$15+$F$17+$F$19+$F$21</f>
        <v>0</v>
      </c>
      <c r="G24" s="2">
        <f>$G$9+$G$11+$G$13+$G$15+$G$17+$G$19+$G$21</f>
        <v>12</v>
      </c>
      <c r="H24" s="2">
        <f>$H$9+$H$11+$H$13+$H$15+$H$17+$H$19+$H$21</f>
        <v>9</v>
      </c>
      <c r="I24" s="2">
        <f>$I$9+$I$11+$I$13+$I$15+$I$17+$I$19+$I$21</f>
        <v>94</v>
      </c>
      <c r="J24" s="2">
        <f>$J$9+$J$11+$J$13+$J$15+$J$17+$J$19+$J$21</f>
        <v>44</v>
      </c>
      <c r="K24" s="2">
        <f>$K$9+$K$11+$K$13+$K$15+$K$17+$K$19+$K$21</f>
        <v>78</v>
      </c>
      <c r="L24" s="2">
        <f>$L$9+$L$11+$L$13+$L$15+$L$17+$L$19+$L$21</f>
        <v>26</v>
      </c>
      <c r="M24" s="2">
        <f>$M$9+$M$11+$M$13+$M$15+$M$17+$M$19+$M$21</f>
        <v>56</v>
      </c>
      <c r="N24" s="2">
        <f>$N$9+$N$11+$N$13+$N$15+$N$17+$N$19+$N$21</f>
        <v>13</v>
      </c>
      <c r="O24" s="2">
        <f>$O$9+$O$11+$O$13+$O$15+$O$17+$O$19+$O$21</f>
        <v>19</v>
      </c>
      <c r="P24" s="2">
        <f>$P$9+$P$11+$P$13+$P$15+$P$17+$P$19+$P$21</f>
        <v>33</v>
      </c>
      <c r="Q24" s="2">
        <f>$Q$9+$Q$11+$Q$13+$Q$15+$Q$17+$Q$19+$Q$21</f>
        <v>24</v>
      </c>
      <c r="R24" s="2">
        <f>$R$9+$R$11+$R$13+$R$15+$R$17+$R$19+$R$21</f>
        <v>24</v>
      </c>
      <c r="S24" s="2">
        <f>$S$9+$S$11+$S$13+$S$15+$S$17+$S$19+$S$21</f>
        <v>0</v>
      </c>
      <c r="T24" s="2">
        <f>$T$9+$T$11+$T$13+$T$15+$T$17+$T$19+$T$21</f>
        <v>0</v>
      </c>
      <c r="U24" s="2">
        <f>SUM($C$24:$T$24)</f>
        <v>707</v>
      </c>
    </row>
    <row r="25" spans="3:20" ht="15">
      <c r="C25" s="7">
        <f>$C$24/$U$24</f>
        <v>0.3338048090523338</v>
      </c>
      <c r="D25" s="7">
        <f>$D$24/$U$24</f>
        <v>0.04384724186704385</v>
      </c>
      <c r="E25" s="7">
        <f>$E$24/$U$24</f>
        <v>0.011315417256011316</v>
      </c>
      <c r="F25" s="7">
        <f>$F$24/$U$24</f>
        <v>0</v>
      </c>
      <c r="G25" s="7">
        <f>$G$24/$U$24</f>
        <v>0.016973125884016973</v>
      </c>
      <c r="H25" s="7">
        <f>$H$24/$U$24</f>
        <v>0.01272984441301273</v>
      </c>
      <c r="I25" s="7">
        <f>$I$24/$U$24</f>
        <v>0.13295615275813297</v>
      </c>
      <c r="J25" s="7">
        <f>$J$24/$U$24</f>
        <v>0.06223479490806223</v>
      </c>
      <c r="K25" s="7">
        <f>$K$24/$U$24</f>
        <v>0.11032531824611033</v>
      </c>
      <c r="L25" s="7">
        <f>$L$24/$U$24</f>
        <v>0.036775106082036775</v>
      </c>
      <c r="M25" s="7">
        <f>$M$24/$U$24</f>
        <v>0.07920792079207921</v>
      </c>
      <c r="N25" s="7">
        <f>$N$24/$U$24</f>
        <v>0.018387553041018388</v>
      </c>
      <c r="O25" s="7">
        <f>$O$24/$U$24</f>
        <v>0.026874115983026876</v>
      </c>
      <c r="P25" s="7">
        <f>$P$24/$U$24</f>
        <v>0.04667609618104668</v>
      </c>
      <c r="Q25" s="7">
        <f>$Q$24/$U$24</f>
        <v>0.033946251768033946</v>
      </c>
      <c r="R25" s="7">
        <f>$R$24/$U$24</f>
        <v>0.033946251768033946</v>
      </c>
      <c r="S25" s="7">
        <f>$S$24/$U$24</f>
        <v>0</v>
      </c>
      <c r="T25" s="7">
        <f>$T$24/$U$24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47.7109375" style="0" customWidth="1"/>
    <col min="3" max="21" width="9.7109375" style="0" customWidth="1"/>
  </cols>
  <sheetData>
    <row r="1" spans="1:21" ht="15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10" t="s">
        <v>195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4" spans="3:21" ht="15"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</row>
    <row r="5" spans="3:21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3:21" ht="1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3:21" ht="1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3:21" ht="1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">
      <c r="A9" s="2" t="s">
        <v>196</v>
      </c>
      <c r="B9" s="3" t="s">
        <v>22</v>
      </c>
      <c r="C9" s="2">
        <v>6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2</v>
      </c>
      <c r="J9" s="2">
        <v>2</v>
      </c>
      <c r="K9" s="2">
        <v>2</v>
      </c>
      <c r="L9" s="2">
        <v>1</v>
      </c>
      <c r="M9" s="2">
        <v>3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f>SUM($C$9:$T$9)</f>
        <v>19</v>
      </c>
    </row>
    <row r="10" spans="1:21" ht="15">
      <c r="A10" s="4"/>
      <c r="B10" s="5" t="s">
        <v>23</v>
      </c>
      <c r="C10" s="6">
        <f>IF($C$60=0,0,$C$9/$C$60)</f>
        <v>0.02553191489361702</v>
      </c>
      <c r="D10" s="6">
        <f>IF($D$60=0,0,$D$9/$D$60)</f>
        <v>0.06451612903225806</v>
      </c>
      <c r="E10" s="6">
        <f>IF($E$60=0,0,$E$9/$E$60)</f>
        <v>0</v>
      </c>
      <c r="F10" s="6">
        <f>IF($F$60=0,0,$F$9/$F$60)</f>
        <v>0</v>
      </c>
      <c r="G10" s="6">
        <f>IF($G$60=0,0,$G$9/$G$60)</f>
        <v>0</v>
      </c>
      <c r="H10" s="6">
        <f>IF($H$60=0,0,$H$9/$H$60)</f>
        <v>0</v>
      </c>
      <c r="I10" s="6">
        <f>IF($I$60=0,0,$I$9/$I$60)</f>
        <v>0.020833333333333332</v>
      </c>
      <c r="J10" s="6">
        <f>IF($J$60=0,0,$J$9/$J$60)</f>
        <v>0.043478260869565216</v>
      </c>
      <c r="K10" s="6">
        <f>IF($K$60=0,0,$K$9/$K$60)</f>
        <v>0.02564102564102564</v>
      </c>
      <c r="L10" s="6">
        <f>IF($L$60=0,0,$L$9/$L$60)</f>
        <v>0.03571428571428571</v>
      </c>
      <c r="M10" s="6">
        <f>IF($M$60=0,0,$M$9/$M$60)</f>
        <v>0.04838709677419355</v>
      </c>
      <c r="N10" s="6">
        <f>IF($N$60=0,0,$N$9/$N$60)</f>
        <v>0</v>
      </c>
      <c r="O10" s="6">
        <f>IF($O$60=0,0,$O$9/$O$60)</f>
        <v>0</v>
      </c>
      <c r="P10" s="6">
        <f>IF($P$60=0,0,$P$9/$P$60)</f>
        <v>0</v>
      </c>
      <c r="Q10" s="6">
        <f>IF($Q$60=0,0,$Q$9/$Q$60)</f>
        <v>0</v>
      </c>
      <c r="R10" s="6">
        <f>IF($R$60=0,0,$R$9/$R$60)</f>
        <v>0.041666666666666664</v>
      </c>
      <c r="S10" s="6">
        <f>IF($S$60=0,0,$S$9/$S$60)</f>
        <v>0</v>
      </c>
      <c r="T10" s="6">
        <f>IF($T$60=0,0,$T$9/$T$60)</f>
        <v>0</v>
      </c>
      <c r="U10" s="6">
        <f>IF($U$60=0,0,$U$9/$U$60)</f>
        <v>0.026352288488210817</v>
      </c>
    </row>
    <row r="11" spans="1:21" ht="15">
      <c r="A11" s="2" t="s">
        <v>197</v>
      </c>
      <c r="B11" s="3" t="s">
        <v>22</v>
      </c>
      <c r="C11" s="2">
        <v>10</v>
      </c>
      <c r="D11" s="2">
        <v>3</v>
      </c>
      <c r="E11" s="2">
        <v>0</v>
      </c>
      <c r="F11" s="2">
        <v>0</v>
      </c>
      <c r="G11" s="2">
        <v>0</v>
      </c>
      <c r="H11" s="2">
        <v>1</v>
      </c>
      <c r="I11" s="2">
        <v>3</v>
      </c>
      <c r="J11" s="2">
        <v>0</v>
      </c>
      <c r="K11" s="2">
        <v>2</v>
      </c>
      <c r="L11" s="2">
        <v>1</v>
      </c>
      <c r="M11" s="2"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f>SUM($C$11:$T$11)</f>
        <v>21</v>
      </c>
    </row>
    <row r="12" spans="1:21" ht="15">
      <c r="A12" s="4"/>
      <c r="B12" s="5" t="s">
        <v>23</v>
      </c>
      <c r="C12" s="6">
        <f>IF($C$60=0,0,$C$11/$C$60)</f>
        <v>0.0425531914893617</v>
      </c>
      <c r="D12" s="6">
        <f>IF($D$60=0,0,$D$11/$D$60)</f>
        <v>0.0967741935483871</v>
      </c>
      <c r="E12" s="6">
        <f>IF($E$60=0,0,$E$11/$E$60)</f>
        <v>0</v>
      </c>
      <c r="F12" s="6">
        <f>IF($F$60=0,0,$F$11/$F$60)</f>
        <v>0</v>
      </c>
      <c r="G12" s="6">
        <f>IF($G$60=0,0,$G$11/$G$60)</f>
        <v>0</v>
      </c>
      <c r="H12" s="6">
        <f>IF($H$60=0,0,$H$11/$H$60)</f>
        <v>0.1111111111111111</v>
      </c>
      <c r="I12" s="6">
        <f>IF($I$60=0,0,$I$11/$I$60)</f>
        <v>0.03125</v>
      </c>
      <c r="J12" s="6">
        <f>IF($J$60=0,0,$J$11/$J$60)</f>
        <v>0</v>
      </c>
      <c r="K12" s="6">
        <f>IF($K$60=0,0,$K$11/$K$60)</f>
        <v>0.02564102564102564</v>
      </c>
      <c r="L12" s="6">
        <f>IF($L$60=0,0,$L$11/$L$60)</f>
        <v>0.03571428571428571</v>
      </c>
      <c r="M12" s="6">
        <f>IF($M$60=0,0,$M$11/$M$60)</f>
        <v>0.016129032258064516</v>
      </c>
      <c r="N12" s="6">
        <f>IF($N$60=0,0,$N$11/$N$60)</f>
        <v>0</v>
      </c>
      <c r="O12" s="6">
        <f>IF($O$60=0,0,$O$11/$O$60)</f>
        <v>0</v>
      </c>
      <c r="P12" s="6">
        <f>IF($P$60=0,0,$P$11/$P$60)</f>
        <v>0</v>
      </c>
      <c r="Q12" s="6">
        <f>IF($Q$60=0,0,$Q$11/$Q$60)</f>
        <v>0</v>
      </c>
      <c r="R12" s="6">
        <f>IF($R$60=0,0,$R$11/$R$60)</f>
        <v>0</v>
      </c>
      <c r="S12" s="6">
        <f>IF($S$60=0,0,$S$11/$S$60)</f>
        <v>0</v>
      </c>
      <c r="T12" s="6">
        <f>IF($T$60=0,0,$T$11/$T$60)</f>
        <v>0</v>
      </c>
      <c r="U12" s="6">
        <f>IF($U$60=0,0,$U$11/$U$60)</f>
        <v>0.02912621359223301</v>
      </c>
    </row>
    <row r="13" spans="1:21" ht="15">
      <c r="A13" s="2" t="s">
        <v>198</v>
      </c>
      <c r="B13" s="3" t="s">
        <v>22</v>
      </c>
      <c r="C13" s="2">
        <v>6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1</v>
      </c>
      <c r="J13" s="2">
        <v>1</v>
      </c>
      <c r="K13" s="2">
        <v>2</v>
      </c>
      <c r="L13" s="2">
        <v>1</v>
      </c>
      <c r="M13" s="2">
        <v>1</v>
      </c>
      <c r="N13" s="2">
        <v>0</v>
      </c>
      <c r="O13" s="2">
        <v>0</v>
      </c>
      <c r="P13" s="2">
        <v>2</v>
      </c>
      <c r="Q13" s="2">
        <v>1</v>
      </c>
      <c r="R13" s="2">
        <v>1</v>
      </c>
      <c r="S13" s="2">
        <v>0</v>
      </c>
      <c r="T13" s="2">
        <v>0</v>
      </c>
      <c r="U13" s="2">
        <f>SUM($C$13:$T$13)</f>
        <v>17</v>
      </c>
    </row>
    <row r="14" spans="1:21" ht="15">
      <c r="A14" s="4"/>
      <c r="B14" s="5" t="s">
        <v>23</v>
      </c>
      <c r="C14" s="6">
        <f>IF($C$60=0,0,$C$13/$C$60)</f>
        <v>0.02553191489361702</v>
      </c>
      <c r="D14" s="6">
        <f>IF($D$60=0,0,$D$13/$D$60)</f>
        <v>0</v>
      </c>
      <c r="E14" s="6">
        <f>IF($E$60=0,0,$E$13/$E$60)</f>
        <v>0.125</v>
      </c>
      <c r="F14" s="6">
        <f>IF($F$60=0,0,$F$13/$F$60)</f>
        <v>0</v>
      </c>
      <c r="G14" s="6">
        <f>IF($G$60=0,0,$G$13/$G$60)</f>
        <v>0</v>
      </c>
      <c r="H14" s="6">
        <f>IF($H$60=0,0,$H$13/$H$60)</f>
        <v>0</v>
      </c>
      <c r="I14" s="6">
        <f>IF($I$60=0,0,$I$13/$I$60)</f>
        <v>0.010416666666666666</v>
      </c>
      <c r="J14" s="6">
        <f>IF($J$60=0,0,$J$13/$J$60)</f>
        <v>0.021739130434782608</v>
      </c>
      <c r="K14" s="6">
        <f>IF($K$60=0,0,$K$13/$K$60)</f>
        <v>0.02564102564102564</v>
      </c>
      <c r="L14" s="6">
        <f>IF($L$60=0,0,$L$13/$L$60)</f>
        <v>0.03571428571428571</v>
      </c>
      <c r="M14" s="6">
        <f>IF($M$60=0,0,$M$13/$M$60)</f>
        <v>0.016129032258064516</v>
      </c>
      <c r="N14" s="6">
        <f>IF($N$60=0,0,$N$13/$N$60)</f>
        <v>0</v>
      </c>
      <c r="O14" s="6">
        <f>IF($O$60=0,0,$O$13/$O$60)</f>
        <v>0</v>
      </c>
      <c r="P14" s="6">
        <f>IF($P$60=0,0,$P$13/$P$60)</f>
        <v>0.05555555555555555</v>
      </c>
      <c r="Q14" s="6">
        <f>IF($Q$60=0,0,$Q$13/$Q$60)</f>
        <v>0.041666666666666664</v>
      </c>
      <c r="R14" s="6">
        <f>IF($R$60=0,0,$R$13/$R$60)</f>
        <v>0.041666666666666664</v>
      </c>
      <c r="S14" s="6">
        <f>IF($S$60=0,0,$S$13/$S$60)</f>
        <v>0</v>
      </c>
      <c r="T14" s="6">
        <f>IF($T$60=0,0,$T$13/$T$60)</f>
        <v>0</v>
      </c>
      <c r="U14" s="6">
        <f>IF($U$60=0,0,$U$13/$U$60)</f>
        <v>0.023578363384188627</v>
      </c>
    </row>
    <row r="15" spans="1:21" ht="15">
      <c r="A15" s="2" t="s">
        <v>199</v>
      </c>
      <c r="B15" s="3" t="s">
        <v>22</v>
      </c>
      <c r="C15" s="2">
        <v>5</v>
      </c>
      <c r="D15" s="2">
        <v>0</v>
      </c>
      <c r="E15" s="2">
        <v>0</v>
      </c>
      <c r="F15" s="2">
        <v>0</v>
      </c>
      <c r="G15" s="2">
        <v>1</v>
      </c>
      <c r="H15" s="2">
        <v>1</v>
      </c>
      <c r="I15" s="2">
        <v>3</v>
      </c>
      <c r="J15" s="2">
        <v>4</v>
      </c>
      <c r="K15" s="2">
        <v>3</v>
      </c>
      <c r="L15" s="2">
        <v>0</v>
      </c>
      <c r="M15" s="2">
        <v>0</v>
      </c>
      <c r="N15" s="2">
        <v>2</v>
      </c>
      <c r="O15" s="2">
        <v>1</v>
      </c>
      <c r="P15" s="2">
        <v>2</v>
      </c>
      <c r="Q15" s="2">
        <v>0</v>
      </c>
      <c r="R15" s="2">
        <v>0</v>
      </c>
      <c r="S15" s="2">
        <v>0</v>
      </c>
      <c r="T15" s="2">
        <v>0</v>
      </c>
      <c r="U15" s="2">
        <f>SUM($C$15:$T$15)</f>
        <v>22</v>
      </c>
    </row>
    <row r="16" spans="1:21" ht="15">
      <c r="A16" s="4"/>
      <c r="B16" s="5" t="s">
        <v>23</v>
      </c>
      <c r="C16" s="6">
        <f>IF($C$60=0,0,$C$15/$C$60)</f>
        <v>0.02127659574468085</v>
      </c>
      <c r="D16" s="6">
        <f>IF($D$60=0,0,$D$15/$D$60)</f>
        <v>0</v>
      </c>
      <c r="E16" s="6">
        <f>IF($E$60=0,0,$E$15/$E$60)</f>
        <v>0</v>
      </c>
      <c r="F16" s="6">
        <f>IF($F$60=0,0,$F$15/$F$60)</f>
        <v>0</v>
      </c>
      <c r="G16" s="6">
        <f>IF($G$60=0,0,$G$15/$G$60)</f>
        <v>0.08333333333333333</v>
      </c>
      <c r="H16" s="6">
        <f>IF($H$60=0,0,$H$15/$H$60)</f>
        <v>0.1111111111111111</v>
      </c>
      <c r="I16" s="6">
        <f>IF($I$60=0,0,$I$15/$I$60)</f>
        <v>0.03125</v>
      </c>
      <c r="J16" s="6">
        <f>IF($J$60=0,0,$J$15/$J$60)</f>
        <v>0.08695652173913043</v>
      </c>
      <c r="K16" s="6">
        <f>IF($K$60=0,0,$K$15/$K$60)</f>
        <v>0.038461538461538464</v>
      </c>
      <c r="L16" s="6">
        <f>IF($L$60=0,0,$L$15/$L$60)</f>
        <v>0</v>
      </c>
      <c r="M16" s="6">
        <f>IF($M$60=0,0,$M$15/$M$60)</f>
        <v>0</v>
      </c>
      <c r="N16" s="6">
        <f>IF($N$60=0,0,$N$15/$N$60)</f>
        <v>0.15384615384615385</v>
      </c>
      <c r="O16" s="6">
        <f>IF($O$60=0,0,$O$15/$O$60)</f>
        <v>0.05263157894736842</v>
      </c>
      <c r="P16" s="6">
        <f>IF($P$60=0,0,$P$15/$P$60)</f>
        <v>0.05555555555555555</v>
      </c>
      <c r="Q16" s="6">
        <f>IF($Q$60=0,0,$Q$15/$Q$60)</f>
        <v>0</v>
      </c>
      <c r="R16" s="6">
        <f>IF($R$60=0,0,$R$15/$R$60)</f>
        <v>0</v>
      </c>
      <c r="S16" s="6">
        <f>IF($S$60=0,0,$S$15/$S$60)</f>
        <v>0</v>
      </c>
      <c r="T16" s="6">
        <f>IF($T$60=0,0,$T$15/$T$60)</f>
        <v>0</v>
      </c>
      <c r="U16" s="6">
        <f>IF($U$60=0,0,$U$15/$U$60)</f>
        <v>0.030513176144244106</v>
      </c>
    </row>
    <row r="17" spans="1:21" ht="15">
      <c r="A17" s="2" t="s">
        <v>200</v>
      </c>
      <c r="B17" s="3" t="s">
        <v>22</v>
      </c>
      <c r="C17" s="2">
        <v>11</v>
      </c>
      <c r="D17" s="2">
        <v>0</v>
      </c>
      <c r="E17" s="2">
        <v>1</v>
      </c>
      <c r="F17" s="2">
        <v>0</v>
      </c>
      <c r="G17" s="2">
        <v>2</v>
      </c>
      <c r="H17" s="2">
        <v>1</v>
      </c>
      <c r="I17" s="2">
        <v>4</v>
      </c>
      <c r="J17" s="2">
        <v>1</v>
      </c>
      <c r="K17" s="2">
        <v>3</v>
      </c>
      <c r="L17" s="2">
        <v>0</v>
      </c>
      <c r="M17" s="2">
        <v>1</v>
      </c>
      <c r="N17" s="2">
        <v>0</v>
      </c>
      <c r="O17" s="2">
        <v>0</v>
      </c>
      <c r="P17" s="2">
        <v>2</v>
      </c>
      <c r="Q17" s="2">
        <v>2</v>
      </c>
      <c r="R17" s="2">
        <v>3</v>
      </c>
      <c r="S17" s="2">
        <v>0</v>
      </c>
      <c r="T17" s="2">
        <v>0</v>
      </c>
      <c r="U17" s="2">
        <f>SUM($C$17:$T$17)</f>
        <v>31</v>
      </c>
    </row>
    <row r="18" spans="1:21" ht="15">
      <c r="A18" s="4"/>
      <c r="B18" s="5" t="s">
        <v>23</v>
      </c>
      <c r="C18" s="6">
        <f>IF($C$60=0,0,$C$17/$C$60)</f>
        <v>0.04680851063829787</v>
      </c>
      <c r="D18" s="6">
        <f>IF($D$60=0,0,$D$17/$D$60)</f>
        <v>0</v>
      </c>
      <c r="E18" s="6">
        <f>IF($E$60=0,0,$E$17/$E$60)</f>
        <v>0.125</v>
      </c>
      <c r="F18" s="6">
        <f>IF($F$60=0,0,$F$17/$F$60)</f>
        <v>0</v>
      </c>
      <c r="G18" s="6">
        <f>IF($G$60=0,0,$G$17/$G$60)</f>
        <v>0.16666666666666666</v>
      </c>
      <c r="H18" s="6">
        <f>IF($H$60=0,0,$H$17/$H$60)</f>
        <v>0.1111111111111111</v>
      </c>
      <c r="I18" s="6">
        <f>IF($I$60=0,0,$I$17/$I$60)</f>
        <v>0.041666666666666664</v>
      </c>
      <c r="J18" s="6">
        <f>IF($J$60=0,0,$J$17/$J$60)</f>
        <v>0.021739130434782608</v>
      </c>
      <c r="K18" s="6">
        <f>IF($K$60=0,0,$K$17/$K$60)</f>
        <v>0.038461538461538464</v>
      </c>
      <c r="L18" s="6">
        <f>IF($L$60=0,0,$L$17/$L$60)</f>
        <v>0</v>
      </c>
      <c r="M18" s="6">
        <f>IF($M$60=0,0,$M$17/$M$60)</f>
        <v>0.016129032258064516</v>
      </c>
      <c r="N18" s="6">
        <f>IF($N$60=0,0,$N$17/$N$60)</f>
        <v>0</v>
      </c>
      <c r="O18" s="6">
        <f>IF($O$60=0,0,$O$17/$O$60)</f>
        <v>0</v>
      </c>
      <c r="P18" s="6">
        <f>IF($P$60=0,0,$P$17/$P$60)</f>
        <v>0.05555555555555555</v>
      </c>
      <c r="Q18" s="6">
        <f>IF($Q$60=0,0,$Q$17/$Q$60)</f>
        <v>0.08333333333333333</v>
      </c>
      <c r="R18" s="6">
        <f>IF($R$60=0,0,$R$17/$R$60)</f>
        <v>0.125</v>
      </c>
      <c r="S18" s="6">
        <f>IF($S$60=0,0,$S$17/$S$60)</f>
        <v>0</v>
      </c>
      <c r="T18" s="6">
        <f>IF($T$60=0,0,$T$17/$T$60)</f>
        <v>0</v>
      </c>
      <c r="U18" s="6">
        <f>IF($U$60=0,0,$U$17/$U$60)</f>
        <v>0.04299583911234397</v>
      </c>
    </row>
    <row r="19" spans="1:21" ht="15">
      <c r="A19" s="2" t="s">
        <v>201</v>
      </c>
      <c r="B19" s="3" t="s">
        <v>22</v>
      </c>
      <c r="C19" s="2">
        <v>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4</v>
      </c>
      <c r="J19" s="2">
        <v>5</v>
      </c>
      <c r="K19" s="2">
        <v>1</v>
      </c>
      <c r="L19" s="2">
        <v>2</v>
      </c>
      <c r="M19" s="2">
        <v>1</v>
      </c>
      <c r="N19" s="2">
        <v>0</v>
      </c>
      <c r="O19" s="2">
        <v>1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f>SUM($C$19:$T$19)</f>
        <v>21</v>
      </c>
    </row>
    <row r="20" spans="1:21" ht="15">
      <c r="A20" s="4"/>
      <c r="B20" s="5" t="s">
        <v>23</v>
      </c>
      <c r="C20" s="6">
        <f>IF($C$60=0,0,$C$19/$C$60)</f>
        <v>0.02553191489361702</v>
      </c>
      <c r="D20" s="6">
        <f>IF($D$60=0,0,$D$19/$D$60)</f>
        <v>0</v>
      </c>
      <c r="E20" s="6">
        <f>IF($E$60=0,0,$E$19/$E$60)</f>
        <v>0</v>
      </c>
      <c r="F20" s="6">
        <f>IF($F$60=0,0,$F$19/$F$60)</f>
        <v>0</v>
      </c>
      <c r="G20" s="6">
        <f>IF($G$60=0,0,$G$19/$G$60)</f>
        <v>0</v>
      </c>
      <c r="H20" s="6">
        <f>IF($H$60=0,0,$H$19/$H$60)</f>
        <v>0</v>
      </c>
      <c r="I20" s="6">
        <f>IF($I$60=0,0,$I$19/$I$60)</f>
        <v>0.041666666666666664</v>
      </c>
      <c r="J20" s="6">
        <f>IF($J$60=0,0,$J$19/$J$60)</f>
        <v>0.10869565217391304</v>
      </c>
      <c r="K20" s="6">
        <f>IF($K$60=0,0,$K$19/$K$60)</f>
        <v>0.01282051282051282</v>
      </c>
      <c r="L20" s="6">
        <f>IF($L$60=0,0,$L$19/$L$60)</f>
        <v>0.07142857142857142</v>
      </c>
      <c r="M20" s="6">
        <f>IF($M$60=0,0,$M$19/$M$60)</f>
        <v>0.016129032258064516</v>
      </c>
      <c r="N20" s="6">
        <f>IF($N$60=0,0,$N$19/$N$60)</f>
        <v>0</v>
      </c>
      <c r="O20" s="6">
        <f>IF($O$60=0,0,$O$19/$O$60)</f>
        <v>0.05263157894736842</v>
      </c>
      <c r="P20" s="6">
        <f>IF($P$60=0,0,$P$19/$P$60)</f>
        <v>0.027777777777777776</v>
      </c>
      <c r="Q20" s="6">
        <f>IF($Q$60=0,0,$Q$19/$Q$60)</f>
        <v>0</v>
      </c>
      <c r="R20" s="6">
        <f>IF($R$60=0,0,$R$19/$R$60)</f>
        <v>0</v>
      </c>
      <c r="S20" s="6">
        <f>IF($S$60=0,0,$S$19/$S$60)</f>
        <v>0</v>
      </c>
      <c r="T20" s="6">
        <f>IF($T$60=0,0,$T$19/$T$60)</f>
        <v>0</v>
      </c>
      <c r="U20" s="6">
        <f>IF($U$60=0,0,$U$19/$U$60)</f>
        <v>0.02912621359223301</v>
      </c>
    </row>
    <row r="21" spans="1:21" ht="15">
      <c r="A21" s="2" t="s">
        <v>202</v>
      </c>
      <c r="B21" s="3" t="s">
        <v>22</v>
      </c>
      <c r="C21" s="2">
        <v>7</v>
      </c>
      <c r="D21" s="2">
        <v>3</v>
      </c>
      <c r="E21" s="2">
        <v>0</v>
      </c>
      <c r="F21" s="2">
        <v>0</v>
      </c>
      <c r="G21" s="2">
        <v>0</v>
      </c>
      <c r="H21" s="2">
        <v>0</v>
      </c>
      <c r="I21" s="2">
        <v>2</v>
      </c>
      <c r="J21" s="2">
        <v>1</v>
      </c>
      <c r="K21" s="2">
        <v>5</v>
      </c>
      <c r="L21" s="2">
        <v>1</v>
      </c>
      <c r="M21" s="2">
        <v>1</v>
      </c>
      <c r="N21" s="2">
        <v>1</v>
      </c>
      <c r="O21" s="2">
        <v>0</v>
      </c>
      <c r="P21" s="2">
        <v>5</v>
      </c>
      <c r="Q21" s="2">
        <v>0</v>
      </c>
      <c r="R21" s="2">
        <v>1</v>
      </c>
      <c r="S21" s="2">
        <v>0</v>
      </c>
      <c r="T21" s="2">
        <v>0</v>
      </c>
      <c r="U21" s="2">
        <f>SUM($C$21:$T$21)</f>
        <v>27</v>
      </c>
    </row>
    <row r="22" spans="1:21" ht="15">
      <c r="A22" s="4"/>
      <c r="B22" s="5" t="s">
        <v>23</v>
      </c>
      <c r="C22" s="6">
        <f>IF($C$60=0,0,$C$21/$C$60)</f>
        <v>0.029787234042553193</v>
      </c>
      <c r="D22" s="6">
        <f>IF($D$60=0,0,$D$21/$D$60)</f>
        <v>0.0967741935483871</v>
      </c>
      <c r="E22" s="6">
        <f>IF($E$60=0,0,$E$21/$E$60)</f>
        <v>0</v>
      </c>
      <c r="F22" s="6">
        <f>IF($F$60=0,0,$F$21/$F$60)</f>
        <v>0</v>
      </c>
      <c r="G22" s="6">
        <f>IF($G$60=0,0,$G$21/$G$60)</f>
        <v>0</v>
      </c>
      <c r="H22" s="6">
        <f>IF($H$60=0,0,$H$21/$H$60)</f>
        <v>0</v>
      </c>
      <c r="I22" s="6">
        <f>IF($I$60=0,0,$I$21/$I$60)</f>
        <v>0.020833333333333332</v>
      </c>
      <c r="J22" s="6">
        <f>IF($J$60=0,0,$J$21/$J$60)</f>
        <v>0.021739130434782608</v>
      </c>
      <c r="K22" s="6">
        <f>IF($K$60=0,0,$K$21/$K$60)</f>
        <v>0.0641025641025641</v>
      </c>
      <c r="L22" s="6">
        <f>IF($L$60=0,0,$L$21/$L$60)</f>
        <v>0.03571428571428571</v>
      </c>
      <c r="M22" s="6">
        <f>IF($M$60=0,0,$M$21/$M$60)</f>
        <v>0.016129032258064516</v>
      </c>
      <c r="N22" s="6">
        <f>IF($N$60=0,0,$N$21/$N$60)</f>
        <v>0.07692307692307693</v>
      </c>
      <c r="O22" s="6">
        <f>IF($O$60=0,0,$O$21/$O$60)</f>
        <v>0</v>
      </c>
      <c r="P22" s="6">
        <f>IF($P$60=0,0,$P$21/$P$60)</f>
        <v>0.1388888888888889</v>
      </c>
      <c r="Q22" s="6">
        <f>IF($Q$60=0,0,$Q$21/$Q$60)</f>
        <v>0</v>
      </c>
      <c r="R22" s="6">
        <f>IF($R$60=0,0,$R$21/$R$60)</f>
        <v>0.041666666666666664</v>
      </c>
      <c r="S22" s="6">
        <f>IF($S$60=0,0,$S$21/$S$60)</f>
        <v>0</v>
      </c>
      <c r="T22" s="6">
        <f>IF($T$60=0,0,$T$21/$T$60)</f>
        <v>0</v>
      </c>
      <c r="U22" s="6">
        <f>IF($U$60=0,0,$U$21/$U$60)</f>
        <v>0.03744798890429958</v>
      </c>
    </row>
    <row r="23" spans="1:21" ht="15">
      <c r="A23" s="2" t="s">
        <v>203</v>
      </c>
      <c r="B23" s="3" t="s">
        <v>22</v>
      </c>
      <c r="C23" s="2">
        <v>8</v>
      </c>
      <c r="D23" s="2">
        <v>1</v>
      </c>
      <c r="E23" s="2">
        <v>0</v>
      </c>
      <c r="F23" s="2">
        <v>0</v>
      </c>
      <c r="G23" s="2">
        <v>1</v>
      </c>
      <c r="H23" s="2">
        <v>0</v>
      </c>
      <c r="I23" s="2">
        <v>6</v>
      </c>
      <c r="J23" s="2">
        <v>2</v>
      </c>
      <c r="K23" s="2">
        <v>8</v>
      </c>
      <c r="L23" s="2">
        <v>2</v>
      </c>
      <c r="M23" s="2">
        <v>3</v>
      </c>
      <c r="N23" s="2">
        <v>1</v>
      </c>
      <c r="O23" s="2">
        <v>0</v>
      </c>
      <c r="P23" s="2">
        <v>2</v>
      </c>
      <c r="Q23" s="2">
        <v>2</v>
      </c>
      <c r="R23" s="2">
        <v>0</v>
      </c>
      <c r="S23" s="2">
        <v>0</v>
      </c>
      <c r="T23" s="2">
        <v>0</v>
      </c>
      <c r="U23" s="2">
        <f>SUM($C$23:$T$23)</f>
        <v>36</v>
      </c>
    </row>
    <row r="24" spans="1:21" ht="15">
      <c r="A24" s="4"/>
      <c r="B24" s="5" t="s">
        <v>23</v>
      </c>
      <c r="C24" s="6">
        <f>IF($C$60=0,0,$C$23/$C$60)</f>
        <v>0.03404255319148936</v>
      </c>
      <c r="D24" s="6">
        <f>IF($D$60=0,0,$D$23/$D$60)</f>
        <v>0.03225806451612903</v>
      </c>
      <c r="E24" s="6">
        <f>IF($E$60=0,0,$E$23/$E$60)</f>
        <v>0</v>
      </c>
      <c r="F24" s="6">
        <f>IF($F$60=0,0,$F$23/$F$60)</f>
        <v>0</v>
      </c>
      <c r="G24" s="6">
        <f>IF($G$60=0,0,$G$23/$G$60)</f>
        <v>0.08333333333333333</v>
      </c>
      <c r="H24" s="6">
        <f>IF($H$60=0,0,$H$23/$H$60)</f>
        <v>0</v>
      </c>
      <c r="I24" s="6">
        <f>IF($I$60=0,0,$I$23/$I$60)</f>
        <v>0.0625</v>
      </c>
      <c r="J24" s="6">
        <f>IF($J$60=0,0,$J$23/$J$60)</f>
        <v>0.043478260869565216</v>
      </c>
      <c r="K24" s="6">
        <f>IF($K$60=0,0,$K$23/$K$60)</f>
        <v>0.10256410256410256</v>
      </c>
      <c r="L24" s="6">
        <f>IF($L$60=0,0,$L$23/$L$60)</f>
        <v>0.07142857142857142</v>
      </c>
      <c r="M24" s="6">
        <f>IF($M$60=0,0,$M$23/$M$60)</f>
        <v>0.04838709677419355</v>
      </c>
      <c r="N24" s="6">
        <f>IF($N$60=0,0,$N$23/$N$60)</f>
        <v>0.07692307692307693</v>
      </c>
      <c r="O24" s="6">
        <f>IF($O$60=0,0,$O$23/$O$60)</f>
        <v>0</v>
      </c>
      <c r="P24" s="6">
        <f>IF($P$60=0,0,$P$23/$P$60)</f>
        <v>0.05555555555555555</v>
      </c>
      <c r="Q24" s="6">
        <f>IF($Q$60=0,0,$Q$23/$Q$60)</f>
        <v>0.08333333333333333</v>
      </c>
      <c r="R24" s="6">
        <f>IF($R$60=0,0,$R$23/$R$60)</f>
        <v>0</v>
      </c>
      <c r="S24" s="6">
        <f>IF($S$60=0,0,$S$23/$S$60)</f>
        <v>0</v>
      </c>
      <c r="T24" s="6">
        <f>IF($T$60=0,0,$T$23/$T$60)</f>
        <v>0</v>
      </c>
      <c r="U24" s="6">
        <f>IF($U$60=0,0,$U$23/$U$60)</f>
        <v>0.049930651872399444</v>
      </c>
    </row>
    <row r="25" spans="1:21" ht="15">
      <c r="A25" s="2" t="s">
        <v>204</v>
      </c>
      <c r="B25" s="3" t="s">
        <v>22</v>
      </c>
      <c r="C25" s="2">
        <v>10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4</v>
      </c>
      <c r="J25" s="2">
        <v>3</v>
      </c>
      <c r="K25" s="2">
        <v>5</v>
      </c>
      <c r="L25" s="2">
        <v>4</v>
      </c>
      <c r="M25" s="2">
        <v>0</v>
      </c>
      <c r="N25" s="2">
        <v>1</v>
      </c>
      <c r="O25" s="2">
        <v>3</v>
      </c>
      <c r="P25" s="2">
        <v>1</v>
      </c>
      <c r="Q25" s="2">
        <v>1</v>
      </c>
      <c r="R25" s="2">
        <v>0</v>
      </c>
      <c r="S25" s="2">
        <v>0</v>
      </c>
      <c r="T25" s="2">
        <v>0</v>
      </c>
      <c r="U25" s="2">
        <f>SUM($C$25:$T$25)</f>
        <v>33</v>
      </c>
    </row>
    <row r="26" spans="1:21" ht="15">
      <c r="A26" s="4"/>
      <c r="B26" s="5" t="s">
        <v>23</v>
      </c>
      <c r="C26" s="6">
        <f>IF($C$60=0,0,$C$25/$C$60)</f>
        <v>0.0425531914893617</v>
      </c>
      <c r="D26" s="6">
        <f>IF($D$60=0,0,$D$25/$D$60)</f>
        <v>0.03225806451612903</v>
      </c>
      <c r="E26" s="6">
        <f>IF($E$60=0,0,$E$25/$E$60)</f>
        <v>0</v>
      </c>
      <c r="F26" s="6">
        <f>IF($F$60=0,0,$F$25/$F$60)</f>
        <v>0</v>
      </c>
      <c r="G26" s="6">
        <f>IF($G$60=0,0,$G$25/$G$60)</f>
        <v>0</v>
      </c>
      <c r="H26" s="6">
        <f>IF($H$60=0,0,$H$25/$H$60)</f>
        <v>0</v>
      </c>
      <c r="I26" s="6">
        <f>IF($I$60=0,0,$I$25/$I$60)</f>
        <v>0.041666666666666664</v>
      </c>
      <c r="J26" s="6">
        <f>IF($J$60=0,0,$J$25/$J$60)</f>
        <v>0.06521739130434782</v>
      </c>
      <c r="K26" s="6">
        <f>IF($K$60=0,0,$K$25/$K$60)</f>
        <v>0.0641025641025641</v>
      </c>
      <c r="L26" s="6">
        <f>IF($L$60=0,0,$L$25/$L$60)</f>
        <v>0.14285714285714285</v>
      </c>
      <c r="M26" s="6">
        <f>IF($M$60=0,0,$M$25/$M$60)</f>
        <v>0</v>
      </c>
      <c r="N26" s="6">
        <f>IF($N$60=0,0,$N$25/$N$60)</f>
        <v>0.07692307692307693</v>
      </c>
      <c r="O26" s="6">
        <f>IF($O$60=0,0,$O$25/$O$60)</f>
        <v>0.15789473684210525</v>
      </c>
      <c r="P26" s="6">
        <f>IF($P$60=0,0,$P$25/$P$60)</f>
        <v>0.027777777777777776</v>
      </c>
      <c r="Q26" s="6">
        <f>IF($Q$60=0,0,$Q$25/$Q$60)</f>
        <v>0.041666666666666664</v>
      </c>
      <c r="R26" s="6">
        <f>IF($R$60=0,0,$R$25/$R$60)</f>
        <v>0</v>
      </c>
      <c r="S26" s="6">
        <f>IF($S$60=0,0,$S$25/$S$60)</f>
        <v>0</v>
      </c>
      <c r="T26" s="6">
        <f>IF($T$60=0,0,$T$25/$T$60)</f>
        <v>0</v>
      </c>
      <c r="U26" s="6">
        <f>IF($U$60=0,0,$U$25/$U$60)</f>
        <v>0.04576976421636616</v>
      </c>
    </row>
    <row r="27" spans="1:21" ht="15">
      <c r="A27" s="2" t="s">
        <v>205</v>
      </c>
      <c r="B27" s="3" t="s">
        <v>22</v>
      </c>
      <c r="C27" s="2">
        <v>16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7</v>
      </c>
      <c r="J27" s="2">
        <v>0</v>
      </c>
      <c r="K27" s="2">
        <v>2</v>
      </c>
      <c r="L27" s="2">
        <v>1</v>
      </c>
      <c r="M27" s="2">
        <v>3</v>
      </c>
      <c r="N27" s="2">
        <v>0</v>
      </c>
      <c r="O27" s="2">
        <v>0</v>
      </c>
      <c r="P27" s="2">
        <v>1</v>
      </c>
      <c r="Q27" s="2">
        <v>3</v>
      </c>
      <c r="R27" s="2">
        <v>1</v>
      </c>
      <c r="S27" s="2">
        <v>0</v>
      </c>
      <c r="T27" s="2">
        <v>0</v>
      </c>
      <c r="U27" s="2">
        <f>SUM($C$27:$T$27)</f>
        <v>36</v>
      </c>
    </row>
    <row r="28" spans="1:21" ht="15">
      <c r="A28" s="4"/>
      <c r="B28" s="5" t="s">
        <v>23</v>
      </c>
      <c r="C28" s="6">
        <f>IF($C$60=0,0,$C$27/$C$60)</f>
        <v>0.06808510638297872</v>
      </c>
      <c r="D28" s="6">
        <f>IF($D$60=0,0,$D$27/$D$60)</f>
        <v>0.06451612903225806</v>
      </c>
      <c r="E28" s="6">
        <f>IF($E$60=0,0,$E$27/$E$60)</f>
        <v>0</v>
      </c>
      <c r="F28" s="6">
        <f>IF($F$60=0,0,$F$27/$F$60)</f>
        <v>0</v>
      </c>
      <c r="G28" s="6">
        <f>IF($G$60=0,0,$G$27/$G$60)</f>
        <v>0</v>
      </c>
      <c r="H28" s="6">
        <f>IF($H$60=0,0,$H$27/$H$60)</f>
        <v>0</v>
      </c>
      <c r="I28" s="6">
        <f>IF($I$60=0,0,$I$27/$I$60)</f>
        <v>0.07291666666666667</v>
      </c>
      <c r="J28" s="6">
        <f>IF($J$60=0,0,$J$27/$J$60)</f>
        <v>0</v>
      </c>
      <c r="K28" s="6">
        <f>IF($K$60=0,0,$K$27/$K$60)</f>
        <v>0.02564102564102564</v>
      </c>
      <c r="L28" s="6">
        <f>IF($L$60=0,0,$L$27/$L$60)</f>
        <v>0.03571428571428571</v>
      </c>
      <c r="M28" s="6">
        <f>IF($M$60=0,0,$M$27/$M$60)</f>
        <v>0.04838709677419355</v>
      </c>
      <c r="N28" s="6">
        <f>IF($N$60=0,0,$N$27/$N$60)</f>
        <v>0</v>
      </c>
      <c r="O28" s="6">
        <f>IF($O$60=0,0,$O$27/$O$60)</f>
        <v>0</v>
      </c>
      <c r="P28" s="6">
        <f>IF($P$60=0,0,$P$27/$P$60)</f>
        <v>0.027777777777777776</v>
      </c>
      <c r="Q28" s="6">
        <f>IF($Q$60=0,0,$Q$27/$Q$60)</f>
        <v>0.125</v>
      </c>
      <c r="R28" s="6">
        <f>IF($R$60=0,0,$R$27/$R$60)</f>
        <v>0.041666666666666664</v>
      </c>
      <c r="S28" s="6">
        <f>IF($S$60=0,0,$S$27/$S$60)</f>
        <v>0</v>
      </c>
      <c r="T28" s="6">
        <f>IF($T$60=0,0,$T$27/$T$60)</f>
        <v>0</v>
      </c>
      <c r="U28" s="6">
        <f>IF($U$60=0,0,$U$27/$U$60)</f>
        <v>0.049930651872399444</v>
      </c>
    </row>
    <row r="29" spans="1:21" ht="15">
      <c r="A29" s="2" t="s">
        <v>206</v>
      </c>
      <c r="B29" s="3" t="s">
        <v>22</v>
      </c>
      <c r="C29" s="2">
        <v>11</v>
      </c>
      <c r="D29" s="2">
        <v>1</v>
      </c>
      <c r="E29" s="2">
        <v>0</v>
      </c>
      <c r="F29" s="2">
        <v>0</v>
      </c>
      <c r="G29" s="2">
        <v>1</v>
      </c>
      <c r="H29" s="2">
        <v>0</v>
      </c>
      <c r="I29" s="2">
        <v>7</v>
      </c>
      <c r="J29" s="2">
        <v>1</v>
      </c>
      <c r="K29" s="2">
        <v>5</v>
      </c>
      <c r="L29" s="2">
        <v>1</v>
      </c>
      <c r="M29" s="2">
        <v>3</v>
      </c>
      <c r="N29" s="2">
        <v>1</v>
      </c>
      <c r="O29" s="2">
        <v>4</v>
      </c>
      <c r="P29" s="2">
        <v>3</v>
      </c>
      <c r="Q29" s="2">
        <v>1</v>
      </c>
      <c r="R29" s="2">
        <v>1</v>
      </c>
      <c r="S29" s="2">
        <v>0</v>
      </c>
      <c r="T29" s="2">
        <v>0</v>
      </c>
      <c r="U29" s="2">
        <f>SUM($C$29:$T$29)</f>
        <v>40</v>
      </c>
    </row>
    <row r="30" spans="1:21" ht="15">
      <c r="A30" s="4"/>
      <c r="B30" s="5" t="s">
        <v>23</v>
      </c>
      <c r="C30" s="6">
        <f>IF($C$60=0,0,$C$29/$C$60)</f>
        <v>0.04680851063829787</v>
      </c>
      <c r="D30" s="6">
        <f>IF($D$60=0,0,$D$29/$D$60)</f>
        <v>0.03225806451612903</v>
      </c>
      <c r="E30" s="6">
        <f>IF($E$60=0,0,$E$29/$E$60)</f>
        <v>0</v>
      </c>
      <c r="F30" s="6">
        <f>IF($F$60=0,0,$F$29/$F$60)</f>
        <v>0</v>
      </c>
      <c r="G30" s="6">
        <f>IF($G$60=0,0,$G$29/$G$60)</f>
        <v>0.08333333333333333</v>
      </c>
      <c r="H30" s="6">
        <f>IF($H$60=0,0,$H$29/$H$60)</f>
        <v>0</v>
      </c>
      <c r="I30" s="6">
        <f>IF($I$60=0,0,$I$29/$I$60)</f>
        <v>0.07291666666666667</v>
      </c>
      <c r="J30" s="6">
        <f>IF($J$60=0,0,$J$29/$J$60)</f>
        <v>0.021739130434782608</v>
      </c>
      <c r="K30" s="6">
        <f>IF($K$60=0,0,$K$29/$K$60)</f>
        <v>0.0641025641025641</v>
      </c>
      <c r="L30" s="6">
        <f>IF($L$60=0,0,$L$29/$L$60)</f>
        <v>0.03571428571428571</v>
      </c>
      <c r="M30" s="6">
        <f>IF($M$60=0,0,$M$29/$M$60)</f>
        <v>0.04838709677419355</v>
      </c>
      <c r="N30" s="6">
        <f>IF($N$60=0,0,$N$29/$N$60)</f>
        <v>0.07692307692307693</v>
      </c>
      <c r="O30" s="6">
        <f>IF($O$60=0,0,$O$29/$O$60)</f>
        <v>0.21052631578947367</v>
      </c>
      <c r="P30" s="6">
        <f>IF($P$60=0,0,$P$29/$P$60)</f>
        <v>0.08333333333333333</v>
      </c>
      <c r="Q30" s="6">
        <f>IF($Q$60=0,0,$Q$29/$Q$60)</f>
        <v>0.041666666666666664</v>
      </c>
      <c r="R30" s="6">
        <f>IF($R$60=0,0,$R$29/$R$60)</f>
        <v>0.041666666666666664</v>
      </c>
      <c r="S30" s="6">
        <f>IF($S$60=0,0,$S$29/$S$60)</f>
        <v>0</v>
      </c>
      <c r="T30" s="6">
        <f>IF($T$60=0,0,$T$29/$T$60)</f>
        <v>0</v>
      </c>
      <c r="U30" s="6">
        <f>IF($U$60=0,0,$U$29/$U$60)</f>
        <v>0.05547850208044383</v>
      </c>
    </row>
    <row r="31" spans="1:21" ht="15">
      <c r="A31" s="2" t="s">
        <v>207</v>
      </c>
      <c r="B31" s="3" t="s">
        <v>22</v>
      </c>
      <c r="C31" s="2">
        <v>12</v>
      </c>
      <c r="D31" s="2">
        <v>2</v>
      </c>
      <c r="E31" s="2">
        <v>0</v>
      </c>
      <c r="F31" s="2">
        <v>0</v>
      </c>
      <c r="G31" s="2">
        <v>1</v>
      </c>
      <c r="H31" s="2">
        <v>0</v>
      </c>
      <c r="I31" s="2">
        <v>7</v>
      </c>
      <c r="J31" s="2">
        <v>3</v>
      </c>
      <c r="K31" s="2">
        <v>3</v>
      </c>
      <c r="L31" s="2">
        <v>0</v>
      </c>
      <c r="M31" s="2">
        <v>5</v>
      </c>
      <c r="N31" s="2">
        <v>0</v>
      </c>
      <c r="O31" s="2">
        <v>1</v>
      </c>
      <c r="P31" s="2">
        <v>3</v>
      </c>
      <c r="Q31" s="2">
        <v>2</v>
      </c>
      <c r="R31" s="2">
        <v>1</v>
      </c>
      <c r="S31" s="2">
        <v>0</v>
      </c>
      <c r="T31" s="2">
        <v>0</v>
      </c>
      <c r="U31" s="2">
        <f>SUM($C$31:$T$31)</f>
        <v>40</v>
      </c>
    </row>
    <row r="32" spans="1:21" ht="15">
      <c r="A32" s="4"/>
      <c r="B32" s="5" t="s">
        <v>23</v>
      </c>
      <c r="C32" s="6">
        <f>IF($C$60=0,0,$C$31/$C$60)</f>
        <v>0.05106382978723404</v>
      </c>
      <c r="D32" s="6">
        <f>IF($D$60=0,0,$D$31/$D$60)</f>
        <v>0.06451612903225806</v>
      </c>
      <c r="E32" s="6">
        <f>IF($E$60=0,0,$E$31/$E$60)</f>
        <v>0</v>
      </c>
      <c r="F32" s="6">
        <f>IF($F$60=0,0,$F$31/$F$60)</f>
        <v>0</v>
      </c>
      <c r="G32" s="6">
        <f>IF($G$60=0,0,$G$31/$G$60)</f>
        <v>0.08333333333333333</v>
      </c>
      <c r="H32" s="6">
        <f>IF($H$60=0,0,$H$31/$H$60)</f>
        <v>0</v>
      </c>
      <c r="I32" s="6">
        <f>IF($I$60=0,0,$I$31/$I$60)</f>
        <v>0.07291666666666667</v>
      </c>
      <c r="J32" s="6">
        <f>IF($J$60=0,0,$J$31/$J$60)</f>
        <v>0.06521739130434782</v>
      </c>
      <c r="K32" s="6">
        <f>IF($K$60=0,0,$K$31/$K$60)</f>
        <v>0.038461538461538464</v>
      </c>
      <c r="L32" s="6">
        <f>IF($L$60=0,0,$L$31/$L$60)</f>
        <v>0</v>
      </c>
      <c r="M32" s="6">
        <f>IF($M$60=0,0,$M$31/$M$60)</f>
        <v>0.08064516129032258</v>
      </c>
      <c r="N32" s="6">
        <f>IF($N$60=0,0,$N$31/$N$60)</f>
        <v>0</v>
      </c>
      <c r="O32" s="6">
        <f>IF($O$60=0,0,$O$31/$O$60)</f>
        <v>0.05263157894736842</v>
      </c>
      <c r="P32" s="6">
        <f>IF($P$60=0,0,$P$31/$P$60)</f>
        <v>0.08333333333333333</v>
      </c>
      <c r="Q32" s="6">
        <f>IF($Q$60=0,0,$Q$31/$Q$60)</f>
        <v>0.08333333333333333</v>
      </c>
      <c r="R32" s="6">
        <f>IF($R$60=0,0,$R$31/$R$60)</f>
        <v>0.041666666666666664</v>
      </c>
      <c r="S32" s="6">
        <f>IF($S$60=0,0,$S$31/$S$60)</f>
        <v>0</v>
      </c>
      <c r="T32" s="6">
        <f>IF($T$60=0,0,$T$31/$T$60)</f>
        <v>0</v>
      </c>
      <c r="U32" s="6">
        <f>IF($U$60=0,0,$U$31/$U$60)</f>
        <v>0.05547850208044383</v>
      </c>
    </row>
    <row r="33" spans="1:21" ht="15">
      <c r="A33" s="2" t="s">
        <v>208</v>
      </c>
      <c r="B33" s="3" t="s">
        <v>22</v>
      </c>
      <c r="C33" s="2">
        <v>7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8</v>
      </c>
      <c r="J33" s="2">
        <v>0</v>
      </c>
      <c r="K33" s="2">
        <v>2</v>
      </c>
      <c r="L33" s="2">
        <v>1</v>
      </c>
      <c r="M33" s="2">
        <v>5</v>
      </c>
      <c r="N33" s="2">
        <v>0</v>
      </c>
      <c r="O33" s="2">
        <v>2</v>
      </c>
      <c r="P33" s="2">
        <v>2</v>
      </c>
      <c r="Q33" s="2">
        <v>3</v>
      </c>
      <c r="R33" s="2">
        <v>1</v>
      </c>
      <c r="S33" s="2">
        <v>0</v>
      </c>
      <c r="T33" s="2">
        <v>0</v>
      </c>
      <c r="U33" s="2">
        <f>SUM($C$33:$T$33)</f>
        <v>32</v>
      </c>
    </row>
    <row r="34" spans="1:21" ht="15">
      <c r="A34" s="4"/>
      <c r="B34" s="5" t="s">
        <v>23</v>
      </c>
      <c r="C34" s="6">
        <f>IF($C$60=0,0,$C$33/$C$60)</f>
        <v>0.029787234042553193</v>
      </c>
      <c r="D34" s="6">
        <f>IF($D$60=0,0,$D$33/$D$60)</f>
        <v>0.03225806451612903</v>
      </c>
      <c r="E34" s="6">
        <f>IF($E$60=0,0,$E$33/$E$60)</f>
        <v>0</v>
      </c>
      <c r="F34" s="6">
        <f>IF($F$60=0,0,$F$33/$F$60)</f>
        <v>0</v>
      </c>
      <c r="G34" s="6">
        <f>IF($G$60=0,0,$G$33/$G$60)</f>
        <v>0</v>
      </c>
      <c r="H34" s="6">
        <f>IF($H$60=0,0,$H$33/$H$60)</f>
        <v>0</v>
      </c>
      <c r="I34" s="6">
        <f>IF($I$60=0,0,$I$33/$I$60)</f>
        <v>0.08333333333333333</v>
      </c>
      <c r="J34" s="6">
        <f>IF($J$60=0,0,$J$33/$J$60)</f>
        <v>0</v>
      </c>
      <c r="K34" s="6">
        <f>IF($K$60=0,0,$K$33/$K$60)</f>
        <v>0.02564102564102564</v>
      </c>
      <c r="L34" s="6">
        <f>IF($L$60=0,0,$L$33/$L$60)</f>
        <v>0.03571428571428571</v>
      </c>
      <c r="M34" s="6">
        <f>IF($M$60=0,0,$M$33/$M$60)</f>
        <v>0.08064516129032258</v>
      </c>
      <c r="N34" s="6">
        <f>IF($N$60=0,0,$N$33/$N$60)</f>
        <v>0</v>
      </c>
      <c r="O34" s="6">
        <f>IF($O$60=0,0,$O$33/$O$60)</f>
        <v>0.10526315789473684</v>
      </c>
      <c r="P34" s="6">
        <f>IF($P$60=0,0,$P$33/$P$60)</f>
        <v>0.05555555555555555</v>
      </c>
      <c r="Q34" s="6">
        <f>IF($Q$60=0,0,$Q$33/$Q$60)</f>
        <v>0.125</v>
      </c>
      <c r="R34" s="6">
        <f>IF($R$60=0,0,$R$33/$R$60)</f>
        <v>0.041666666666666664</v>
      </c>
      <c r="S34" s="6">
        <f>IF($S$60=0,0,$S$33/$S$60)</f>
        <v>0</v>
      </c>
      <c r="T34" s="6">
        <f>IF($T$60=0,0,$T$33/$T$60)</f>
        <v>0</v>
      </c>
      <c r="U34" s="6">
        <f>IF($U$60=0,0,$U$33/$U$60)</f>
        <v>0.044382801664355064</v>
      </c>
    </row>
    <row r="35" spans="1:21" ht="15">
      <c r="A35" s="2" t="s">
        <v>209</v>
      </c>
      <c r="B35" s="3" t="s">
        <v>22</v>
      </c>
      <c r="C35" s="2">
        <v>20</v>
      </c>
      <c r="D35" s="2">
        <v>2</v>
      </c>
      <c r="E35" s="2">
        <v>1</v>
      </c>
      <c r="F35" s="2">
        <v>0</v>
      </c>
      <c r="G35" s="2">
        <v>1</v>
      </c>
      <c r="H35" s="2">
        <v>3</v>
      </c>
      <c r="I35" s="2">
        <v>5</v>
      </c>
      <c r="J35" s="2">
        <v>2</v>
      </c>
      <c r="K35" s="2">
        <v>5</v>
      </c>
      <c r="L35" s="2">
        <v>2</v>
      </c>
      <c r="M35" s="2">
        <v>6</v>
      </c>
      <c r="N35" s="2">
        <v>2</v>
      </c>
      <c r="O35" s="2">
        <v>0</v>
      </c>
      <c r="P35" s="2">
        <v>2</v>
      </c>
      <c r="Q35" s="2">
        <v>0</v>
      </c>
      <c r="R35" s="2">
        <v>2</v>
      </c>
      <c r="S35" s="2">
        <v>0</v>
      </c>
      <c r="T35" s="2">
        <v>0</v>
      </c>
      <c r="U35" s="2">
        <f>SUM($C$35:$T$35)</f>
        <v>53</v>
      </c>
    </row>
    <row r="36" spans="1:21" ht="15">
      <c r="A36" s="4"/>
      <c r="B36" s="5" t="s">
        <v>23</v>
      </c>
      <c r="C36" s="6">
        <f>IF($C$60=0,0,$C$35/$C$60)</f>
        <v>0.0851063829787234</v>
      </c>
      <c r="D36" s="6">
        <f>IF($D$60=0,0,$D$35/$D$60)</f>
        <v>0.06451612903225806</v>
      </c>
      <c r="E36" s="6">
        <f>IF($E$60=0,0,$E$35/$E$60)</f>
        <v>0.125</v>
      </c>
      <c r="F36" s="6">
        <f>IF($F$60=0,0,$F$35/$F$60)</f>
        <v>0</v>
      </c>
      <c r="G36" s="6">
        <f>IF($G$60=0,0,$G$35/$G$60)</f>
        <v>0.08333333333333333</v>
      </c>
      <c r="H36" s="6">
        <f>IF($H$60=0,0,$H$35/$H$60)</f>
        <v>0.3333333333333333</v>
      </c>
      <c r="I36" s="6">
        <f>IF($I$60=0,0,$I$35/$I$60)</f>
        <v>0.052083333333333336</v>
      </c>
      <c r="J36" s="6">
        <f>IF($J$60=0,0,$J$35/$J$60)</f>
        <v>0.043478260869565216</v>
      </c>
      <c r="K36" s="6">
        <f>IF($K$60=0,0,$K$35/$K$60)</f>
        <v>0.0641025641025641</v>
      </c>
      <c r="L36" s="6">
        <f>IF($L$60=0,0,$L$35/$L$60)</f>
        <v>0.07142857142857142</v>
      </c>
      <c r="M36" s="6">
        <f>IF($M$60=0,0,$M$35/$M$60)</f>
        <v>0.0967741935483871</v>
      </c>
      <c r="N36" s="6">
        <f>IF($N$60=0,0,$N$35/$N$60)</f>
        <v>0.15384615384615385</v>
      </c>
      <c r="O36" s="6">
        <f>IF($O$60=0,0,$O$35/$O$60)</f>
        <v>0</v>
      </c>
      <c r="P36" s="6">
        <f>IF($P$60=0,0,$P$35/$P$60)</f>
        <v>0.05555555555555555</v>
      </c>
      <c r="Q36" s="6">
        <f>IF($Q$60=0,0,$Q$35/$Q$60)</f>
        <v>0</v>
      </c>
      <c r="R36" s="6">
        <f>IF($R$60=0,0,$R$35/$R$60)</f>
        <v>0.08333333333333333</v>
      </c>
      <c r="S36" s="6">
        <f>IF($S$60=0,0,$S$35/$S$60)</f>
        <v>0</v>
      </c>
      <c r="T36" s="6">
        <f>IF($T$60=0,0,$T$35/$T$60)</f>
        <v>0</v>
      </c>
      <c r="U36" s="6">
        <f>IF($U$60=0,0,$U$35/$U$60)</f>
        <v>0.07350901525658807</v>
      </c>
    </row>
    <row r="37" spans="1:21" ht="15">
      <c r="A37" s="2" t="s">
        <v>210</v>
      </c>
      <c r="B37" s="3" t="s">
        <v>22</v>
      </c>
      <c r="C37" s="2">
        <v>8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6</v>
      </c>
      <c r="J37" s="2">
        <v>3</v>
      </c>
      <c r="K37" s="2">
        <v>6</v>
      </c>
      <c r="L37" s="2">
        <v>0</v>
      </c>
      <c r="M37" s="2">
        <v>2</v>
      </c>
      <c r="N37" s="2">
        <v>3</v>
      </c>
      <c r="O37" s="2">
        <v>2</v>
      </c>
      <c r="P37" s="2">
        <v>1</v>
      </c>
      <c r="Q37" s="2">
        <v>1</v>
      </c>
      <c r="R37" s="2">
        <v>3</v>
      </c>
      <c r="S37" s="2">
        <v>0</v>
      </c>
      <c r="T37" s="2">
        <v>0</v>
      </c>
      <c r="U37" s="2">
        <f>SUM($C$37:$T$37)</f>
        <v>37</v>
      </c>
    </row>
    <row r="38" spans="1:21" ht="15">
      <c r="A38" s="4"/>
      <c r="B38" s="5" t="s">
        <v>23</v>
      </c>
      <c r="C38" s="6">
        <f>IF($C$60=0,0,$C$37/$C$60)</f>
        <v>0.03404255319148936</v>
      </c>
      <c r="D38" s="6">
        <f>IF($D$60=0,0,$D$37/$D$60)</f>
        <v>0</v>
      </c>
      <c r="E38" s="6">
        <f>IF($E$60=0,0,$E$37/$E$60)</f>
        <v>0.125</v>
      </c>
      <c r="F38" s="6">
        <f>IF($F$60=0,0,$F$37/$F$60)</f>
        <v>0</v>
      </c>
      <c r="G38" s="6">
        <f>IF($G$60=0,0,$G$37/$G$60)</f>
        <v>0.08333333333333333</v>
      </c>
      <c r="H38" s="6">
        <f>IF($H$60=0,0,$H$37/$H$60)</f>
        <v>0</v>
      </c>
      <c r="I38" s="6">
        <f>IF($I$60=0,0,$I$37/$I$60)</f>
        <v>0.0625</v>
      </c>
      <c r="J38" s="6">
        <f>IF($J$60=0,0,$J$37/$J$60)</f>
        <v>0.06521739130434782</v>
      </c>
      <c r="K38" s="6">
        <f>IF($K$60=0,0,$K$37/$K$60)</f>
        <v>0.07692307692307693</v>
      </c>
      <c r="L38" s="6">
        <f>IF($L$60=0,0,$L$37/$L$60)</f>
        <v>0</v>
      </c>
      <c r="M38" s="6">
        <f>IF($M$60=0,0,$M$37/$M$60)</f>
        <v>0.03225806451612903</v>
      </c>
      <c r="N38" s="6">
        <f>IF($N$60=0,0,$N$37/$N$60)</f>
        <v>0.23076923076923078</v>
      </c>
      <c r="O38" s="6">
        <f>IF($O$60=0,0,$O$37/$O$60)</f>
        <v>0.10526315789473684</v>
      </c>
      <c r="P38" s="6">
        <f>IF($P$60=0,0,$P$37/$P$60)</f>
        <v>0.027777777777777776</v>
      </c>
      <c r="Q38" s="6">
        <f>IF($Q$60=0,0,$Q$37/$Q$60)</f>
        <v>0.041666666666666664</v>
      </c>
      <c r="R38" s="6">
        <f>IF($R$60=0,0,$R$37/$R$60)</f>
        <v>0.125</v>
      </c>
      <c r="S38" s="6">
        <f>IF($S$60=0,0,$S$37/$S$60)</f>
        <v>0</v>
      </c>
      <c r="T38" s="6">
        <f>IF($T$60=0,0,$T$37/$T$60)</f>
        <v>0</v>
      </c>
      <c r="U38" s="6">
        <f>IF($U$60=0,0,$U$37/$U$60)</f>
        <v>0.05131761442441054</v>
      </c>
    </row>
    <row r="39" spans="1:21" ht="15">
      <c r="A39" s="2" t="s">
        <v>211</v>
      </c>
      <c r="B39" s="3" t="s">
        <v>22</v>
      </c>
      <c r="C39" s="2">
        <v>18</v>
      </c>
      <c r="D39" s="2">
        <v>2</v>
      </c>
      <c r="E39" s="2">
        <v>0</v>
      </c>
      <c r="F39" s="2">
        <v>0</v>
      </c>
      <c r="G39" s="2">
        <v>1</v>
      </c>
      <c r="H39" s="2">
        <v>2</v>
      </c>
      <c r="I39" s="2">
        <v>2</v>
      </c>
      <c r="J39" s="2">
        <v>4</v>
      </c>
      <c r="K39" s="2">
        <v>3</v>
      </c>
      <c r="L39" s="2">
        <v>1</v>
      </c>
      <c r="M39" s="2">
        <v>4</v>
      </c>
      <c r="N39" s="2">
        <v>1</v>
      </c>
      <c r="O39" s="2">
        <v>1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f>SUM($C$39:$T$39)</f>
        <v>40</v>
      </c>
    </row>
    <row r="40" spans="1:21" ht="15">
      <c r="A40" s="4"/>
      <c r="B40" s="5" t="s">
        <v>23</v>
      </c>
      <c r="C40" s="6">
        <f>IF($C$60=0,0,$C$39/$C$60)</f>
        <v>0.07659574468085106</v>
      </c>
      <c r="D40" s="6">
        <f>IF($D$60=0,0,$D$39/$D$60)</f>
        <v>0.06451612903225806</v>
      </c>
      <c r="E40" s="6">
        <f>IF($E$60=0,0,$E$39/$E$60)</f>
        <v>0</v>
      </c>
      <c r="F40" s="6">
        <f>IF($F$60=0,0,$F$39/$F$60)</f>
        <v>0</v>
      </c>
      <c r="G40" s="6">
        <f>IF($G$60=0,0,$G$39/$G$60)</f>
        <v>0.08333333333333333</v>
      </c>
      <c r="H40" s="6">
        <f>IF($H$60=0,0,$H$39/$H$60)</f>
        <v>0.2222222222222222</v>
      </c>
      <c r="I40" s="6">
        <f>IF($I$60=0,0,$I$39/$I$60)</f>
        <v>0.020833333333333332</v>
      </c>
      <c r="J40" s="6">
        <f>IF($J$60=0,0,$J$39/$J$60)</f>
        <v>0.08695652173913043</v>
      </c>
      <c r="K40" s="6">
        <f>IF($K$60=0,0,$K$39/$K$60)</f>
        <v>0.038461538461538464</v>
      </c>
      <c r="L40" s="6">
        <f>IF($L$60=0,0,$L$39/$L$60)</f>
        <v>0.03571428571428571</v>
      </c>
      <c r="M40" s="6">
        <f>IF($M$60=0,0,$M$39/$M$60)</f>
        <v>0.06451612903225806</v>
      </c>
      <c r="N40" s="6">
        <f>IF($N$60=0,0,$N$39/$N$60)</f>
        <v>0.07692307692307693</v>
      </c>
      <c r="O40" s="6">
        <f>IF($O$60=0,0,$O$39/$O$60)</f>
        <v>0.05263157894736842</v>
      </c>
      <c r="P40" s="6">
        <f>IF($P$60=0,0,$P$39/$P$60)</f>
        <v>0</v>
      </c>
      <c r="Q40" s="6">
        <f>IF($Q$60=0,0,$Q$39/$Q$60)</f>
        <v>0</v>
      </c>
      <c r="R40" s="6">
        <f>IF($R$60=0,0,$R$39/$R$60)</f>
        <v>0.041666666666666664</v>
      </c>
      <c r="S40" s="6">
        <f>IF($S$60=0,0,$S$39/$S$60)</f>
        <v>0</v>
      </c>
      <c r="T40" s="6">
        <f>IF($T$60=0,0,$T$39/$T$60)</f>
        <v>0</v>
      </c>
      <c r="U40" s="6">
        <f>IF($U$60=0,0,$U$39/$U$60)</f>
        <v>0.05547850208044383</v>
      </c>
    </row>
    <row r="41" spans="1:21" ht="15">
      <c r="A41" s="2" t="s">
        <v>212</v>
      </c>
      <c r="B41" s="3" t="s">
        <v>22</v>
      </c>
      <c r="C41" s="2">
        <v>11</v>
      </c>
      <c r="D41" s="2">
        <v>4</v>
      </c>
      <c r="E41" s="2">
        <v>0</v>
      </c>
      <c r="F41" s="2">
        <v>0</v>
      </c>
      <c r="G41" s="2">
        <v>1</v>
      </c>
      <c r="H41" s="2">
        <v>1</v>
      </c>
      <c r="I41" s="2">
        <v>4</v>
      </c>
      <c r="J41" s="2">
        <v>2</v>
      </c>
      <c r="K41" s="2">
        <v>5</v>
      </c>
      <c r="L41" s="2">
        <v>1</v>
      </c>
      <c r="M41" s="2">
        <v>6</v>
      </c>
      <c r="N41" s="2">
        <v>1</v>
      </c>
      <c r="O41" s="2">
        <v>1</v>
      </c>
      <c r="P41" s="2">
        <v>1</v>
      </c>
      <c r="Q41" s="2">
        <v>2</v>
      </c>
      <c r="R41" s="2">
        <v>1</v>
      </c>
      <c r="S41" s="2">
        <v>0</v>
      </c>
      <c r="T41" s="2">
        <v>0</v>
      </c>
      <c r="U41" s="2">
        <f>SUM($C$41:$T$41)</f>
        <v>41</v>
      </c>
    </row>
    <row r="42" spans="1:21" ht="15">
      <c r="A42" s="4"/>
      <c r="B42" s="5" t="s">
        <v>23</v>
      </c>
      <c r="C42" s="6">
        <f>IF($C$60=0,0,$C$41/$C$60)</f>
        <v>0.04680851063829787</v>
      </c>
      <c r="D42" s="6">
        <f>IF($D$60=0,0,$D$41/$D$60)</f>
        <v>0.12903225806451613</v>
      </c>
      <c r="E42" s="6">
        <f>IF($E$60=0,0,$E$41/$E$60)</f>
        <v>0</v>
      </c>
      <c r="F42" s="6">
        <f>IF($F$60=0,0,$F$41/$F$60)</f>
        <v>0</v>
      </c>
      <c r="G42" s="6">
        <f>IF($G$60=0,0,$G$41/$G$60)</f>
        <v>0.08333333333333333</v>
      </c>
      <c r="H42" s="6">
        <f>IF($H$60=0,0,$H$41/$H$60)</f>
        <v>0.1111111111111111</v>
      </c>
      <c r="I42" s="6">
        <f>IF($I$60=0,0,$I$41/$I$60)</f>
        <v>0.041666666666666664</v>
      </c>
      <c r="J42" s="6">
        <f>IF($J$60=0,0,$J$41/$J$60)</f>
        <v>0.043478260869565216</v>
      </c>
      <c r="K42" s="6">
        <f>IF($K$60=0,0,$K$41/$K$60)</f>
        <v>0.0641025641025641</v>
      </c>
      <c r="L42" s="6">
        <f>IF($L$60=0,0,$L$41/$L$60)</f>
        <v>0.03571428571428571</v>
      </c>
      <c r="M42" s="6">
        <f>IF($M$60=0,0,$M$41/$M$60)</f>
        <v>0.0967741935483871</v>
      </c>
      <c r="N42" s="6">
        <f>IF($N$60=0,0,$N$41/$N$60)</f>
        <v>0.07692307692307693</v>
      </c>
      <c r="O42" s="6">
        <f>IF($O$60=0,0,$O$41/$O$60)</f>
        <v>0.05263157894736842</v>
      </c>
      <c r="P42" s="6">
        <f>IF($P$60=0,0,$P$41/$P$60)</f>
        <v>0.027777777777777776</v>
      </c>
      <c r="Q42" s="6">
        <f>IF($Q$60=0,0,$Q$41/$Q$60)</f>
        <v>0.08333333333333333</v>
      </c>
      <c r="R42" s="6">
        <f>IF($R$60=0,0,$R$41/$R$60)</f>
        <v>0.041666666666666664</v>
      </c>
      <c r="S42" s="6">
        <f>IF($S$60=0,0,$S$41/$S$60)</f>
        <v>0</v>
      </c>
      <c r="T42" s="6">
        <f>IF($T$60=0,0,$T$41/$T$60)</f>
        <v>0</v>
      </c>
      <c r="U42" s="6">
        <f>IF($U$60=0,0,$U$41/$U$60)</f>
        <v>0.056865464632454926</v>
      </c>
    </row>
    <row r="43" spans="1:21" ht="15">
      <c r="A43" s="2" t="s">
        <v>213</v>
      </c>
      <c r="B43" s="3" t="s">
        <v>22</v>
      </c>
      <c r="C43" s="2">
        <v>18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2">
        <v>4</v>
      </c>
      <c r="J43" s="2">
        <v>2</v>
      </c>
      <c r="K43" s="2">
        <v>2</v>
      </c>
      <c r="L43" s="2">
        <v>1</v>
      </c>
      <c r="M43" s="2">
        <v>6</v>
      </c>
      <c r="N43" s="2">
        <v>0</v>
      </c>
      <c r="O43" s="2">
        <v>0</v>
      </c>
      <c r="P43" s="2">
        <v>2</v>
      </c>
      <c r="Q43" s="2">
        <v>1</v>
      </c>
      <c r="R43" s="2">
        <v>1</v>
      </c>
      <c r="S43" s="2">
        <v>0</v>
      </c>
      <c r="T43" s="2">
        <v>0</v>
      </c>
      <c r="U43" s="2">
        <f>SUM($C$43:$T$43)</f>
        <v>39</v>
      </c>
    </row>
    <row r="44" spans="1:21" ht="15">
      <c r="A44" s="4"/>
      <c r="B44" s="5" t="s">
        <v>23</v>
      </c>
      <c r="C44" s="6">
        <f>IF($C$60=0,0,$C$43/$C$60)</f>
        <v>0.07659574468085106</v>
      </c>
      <c r="D44" s="6">
        <f>IF($D$60=0,0,$D$43/$D$60)</f>
        <v>0.06451612903225806</v>
      </c>
      <c r="E44" s="6">
        <f>IF($E$60=0,0,$E$43/$E$60)</f>
        <v>0</v>
      </c>
      <c r="F44" s="6">
        <f>IF($F$60=0,0,$F$43/$F$60)</f>
        <v>0</v>
      </c>
      <c r="G44" s="6">
        <f>IF($G$60=0,0,$G$43/$G$60)</f>
        <v>0</v>
      </c>
      <c r="H44" s="6">
        <f>IF($H$60=0,0,$H$43/$H$60)</f>
        <v>0</v>
      </c>
      <c r="I44" s="6">
        <f>IF($I$60=0,0,$I$43/$I$60)</f>
        <v>0.041666666666666664</v>
      </c>
      <c r="J44" s="6">
        <f>IF($J$60=0,0,$J$43/$J$60)</f>
        <v>0.043478260869565216</v>
      </c>
      <c r="K44" s="6">
        <f>IF($K$60=0,0,$K$43/$K$60)</f>
        <v>0.02564102564102564</v>
      </c>
      <c r="L44" s="6">
        <f>IF($L$60=0,0,$L$43/$L$60)</f>
        <v>0.03571428571428571</v>
      </c>
      <c r="M44" s="6">
        <f>IF($M$60=0,0,$M$43/$M$60)</f>
        <v>0.0967741935483871</v>
      </c>
      <c r="N44" s="6">
        <f>IF($N$60=0,0,$N$43/$N$60)</f>
        <v>0</v>
      </c>
      <c r="O44" s="6">
        <f>IF($O$60=0,0,$O$43/$O$60)</f>
        <v>0</v>
      </c>
      <c r="P44" s="6">
        <f>IF($P$60=0,0,$P$43/$P$60)</f>
        <v>0.05555555555555555</v>
      </c>
      <c r="Q44" s="6">
        <f>IF($Q$60=0,0,$Q$43/$Q$60)</f>
        <v>0.041666666666666664</v>
      </c>
      <c r="R44" s="6">
        <f>IF($R$60=0,0,$R$43/$R$60)</f>
        <v>0.041666666666666664</v>
      </c>
      <c r="S44" s="6">
        <f>IF($S$60=0,0,$S$43/$S$60)</f>
        <v>0</v>
      </c>
      <c r="T44" s="6">
        <f>IF($T$60=0,0,$T$43/$T$60)</f>
        <v>0</v>
      </c>
      <c r="U44" s="6">
        <f>IF($U$60=0,0,$U$43/$U$60)</f>
        <v>0.05409153952843273</v>
      </c>
    </row>
    <row r="45" spans="1:21" ht="15">
      <c r="A45" s="2" t="s">
        <v>214</v>
      </c>
      <c r="B45" s="3" t="s">
        <v>22</v>
      </c>
      <c r="C45" s="2">
        <v>8</v>
      </c>
      <c r="D45" s="2">
        <v>1</v>
      </c>
      <c r="E45" s="2">
        <v>1</v>
      </c>
      <c r="F45" s="2">
        <v>0</v>
      </c>
      <c r="G45" s="2">
        <v>0</v>
      </c>
      <c r="H45" s="2">
        <v>0</v>
      </c>
      <c r="I45" s="2">
        <v>3</v>
      </c>
      <c r="J45" s="2">
        <v>0</v>
      </c>
      <c r="K45" s="2">
        <v>1</v>
      </c>
      <c r="L45" s="2">
        <v>1</v>
      </c>
      <c r="M45" s="2">
        <v>1</v>
      </c>
      <c r="N45" s="2">
        <v>0</v>
      </c>
      <c r="O45" s="2">
        <v>0</v>
      </c>
      <c r="P45" s="2">
        <v>0</v>
      </c>
      <c r="Q45" s="2">
        <v>1</v>
      </c>
      <c r="R45" s="2">
        <v>1</v>
      </c>
      <c r="S45" s="2">
        <v>0</v>
      </c>
      <c r="T45" s="2">
        <v>0</v>
      </c>
      <c r="U45" s="2">
        <f>SUM($C$45:$T$45)</f>
        <v>18</v>
      </c>
    </row>
    <row r="46" spans="1:21" ht="15">
      <c r="A46" s="4"/>
      <c r="B46" s="5" t="s">
        <v>23</v>
      </c>
      <c r="C46" s="6">
        <f>IF($C$60=0,0,$C$45/$C$60)</f>
        <v>0.03404255319148936</v>
      </c>
      <c r="D46" s="6">
        <f>IF($D$60=0,0,$D$45/$D$60)</f>
        <v>0.03225806451612903</v>
      </c>
      <c r="E46" s="6">
        <f>IF($E$60=0,0,$E$45/$E$60)</f>
        <v>0.125</v>
      </c>
      <c r="F46" s="6">
        <f>IF($F$60=0,0,$F$45/$F$60)</f>
        <v>0</v>
      </c>
      <c r="G46" s="6">
        <f>IF($G$60=0,0,$G$45/$G$60)</f>
        <v>0</v>
      </c>
      <c r="H46" s="6">
        <f>IF($H$60=0,0,$H$45/$H$60)</f>
        <v>0</v>
      </c>
      <c r="I46" s="6">
        <f>IF($I$60=0,0,$I$45/$I$60)</f>
        <v>0.03125</v>
      </c>
      <c r="J46" s="6">
        <f>IF($J$60=0,0,$J$45/$J$60)</f>
        <v>0</v>
      </c>
      <c r="K46" s="6">
        <f>IF($K$60=0,0,$K$45/$K$60)</f>
        <v>0.01282051282051282</v>
      </c>
      <c r="L46" s="6">
        <f>IF($L$60=0,0,$L$45/$L$60)</f>
        <v>0.03571428571428571</v>
      </c>
      <c r="M46" s="6">
        <f>IF($M$60=0,0,$M$45/$M$60)</f>
        <v>0.016129032258064516</v>
      </c>
      <c r="N46" s="6">
        <f>IF($N$60=0,0,$N$45/$N$60)</f>
        <v>0</v>
      </c>
      <c r="O46" s="6">
        <f>IF($O$60=0,0,$O$45/$O$60)</f>
        <v>0</v>
      </c>
      <c r="P46" s="6">
        <f>IF($P$60=0,0,$P$45/$P$60)</f>
        <v>0</v>
      </c>
      <c r="Q46" s="6">
        <f>IF($Q$60=0,0,$Q$45/$Q$60)</f>
        <v>0.041666666666666664</v>
      </c>
      <c r="R46" s="6">
        <f>IF($R$60=0,0,$R$45/$R$60)</f>
        <v>0.041666666666666664</v>
      </c>
      <c r="S46" s="6">
        <f>IF($S$60=0,0,$S$45/$S$60)</f>
        <v>0</v>
      </c>
      <c r="T46" s="6">
        <f>IF($T$60=0,0,$T$45/$T$60)</f>
        <v>0</v>
      </c>
      <c r="U46" s="6">
        <f>IF($U$60=0,0,$U$45/$U$60)</f>
        <v>0.024965325936199722</v>
      </c>
    </row>
    <row r="47" spans="1:21" ht="15">
      <c r="A47" s="2" t="s">
        <v>215</v>
      </c>
      <c r="B47" s="3" t="s">
        <v>22</v>
      </c>
      <c r="C47" s="2">
        <v>11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4</v>
      </c>
      <c r="J47" s="2">
        <v>2</v>
      </c>
      <c r="K47" s="2">
        <v>1</v>
      </c>
      <c r="L47" s="2">
        <v>5</v>
      </c>
      <c r="M47" s="2">
        <v>4</v>
      </c>
      <c r="N47" s="2">
        <v>0</v>
      </c>
      <c r="O47" s="2">
        <v>0</v>
      </c>
      <c r="P47" s="2">
        <v>2</v>
      </c>
      <c r="Q47" s="2">
        <v>0</v>
      </c>
      <c r="R47" s="2">
        <v>3</v>
      </c>
      <c r="S47" s="2">
        <v>0</v>
      </c>
      <c r="T47" s="2">
        <v>0</v>
      </c>
      <c r="U47" s="2">
        <f>SUM($C$47:$T$47)</f>
        <v>33</v>
      </c>
    </row>
    <row r="48" spans="1:21" ht="15">
      <c r="A48" s="4"/>
      <c r="B48" s="5" t="s">
        <v>23</v>
      </c>
      <c r="C48" s="6">
        <f>IF($C$60=0,0,$C$47/$C$60)</f>
        <v>0.04680851063829787</v>
      </c>
      <c r="D48" s="6">
        <f>IF($D$60=0,0,$D$47/$D$60)</f>
        <v>0</v>
      </c>
      <c r="E48" s="6">
        <f>IF($E$60=0,0,$E$47/$E$60)</f>
        <v>0</v>
      </c>
      <c r="F48" s="6">
        <f>IF($F$60=0,0,$F$47/$F$60)</f>
        <v>0</v>
      </c>
      <c r="G48" s="6">
        <f>IF($G$60=0,0,$G$47/$G$60)</f>
        <v>0.08333333333333333</v>
      </c>
      <c r="H48" s="6">
        <f>IF($H$60=0,0,$H$47/$H$60)</f>
        <v>0</v>
      </c>
      <c r="I48" s="6">
        <f>IF($I$60=0,0,$I$47/$I$60)</f>
        <v>0.041666666666666664</v>
      </c>
      <c r="J48" s="6">
        <f>IF($J$60=0,0,$J$47/$J$60)</f>
        <v>0.043478260869565216</v>
      </c>
      <c r="K48" s="6">
        <f>IF($K$60=0,0,$K$47/$K$60)</f>
        <v>0.01282051282051282</v>
      </c>
      <c r="L48" s="6">
        <f>IF($L$60=0,0,$L$47/$L$60)</f>
        <v>0.17857142857142858</v>
      </c>
      <c r="M48" s="6">
        <f>IF($M$60=0,0,$M$47/$M$60)</f>
        <v>0.06451612903225806</v>
      </c>
      <c r="N48" s="6">
        <f>IF($N$60=0,0,$N$47/$N$60)</f>
        <v>0</v>
      </c>
      <c r="O48" s="6">
        <f>IF($O$60=0,0,$O$47/$O$60)</f>
        <v>0</v>
      </c>
      <c r="P48" s="6">
        <f>IF($P$60=0,0,$P$47/$P$60)</f>
        <v>0.05555555555555555</v>
      </c>
      <c r="Q48" s="6">
        <f>IF($Q$60=0,0,$Q$47/$Q$60)</f>
        <v>0</v>
      </c>
      <c r="R48" s="6">
        <f>IF($R$60=0,0,$R$47/$R$60)</f>
        <v>0.125</v>
      </c>
      <c r="S48" s="6">
        <f>IF($S$60=0,0,$S$47/$S$60)</f>
        <v>0</v>
      </c>
      <c r="T48" s="6">
        <f>IF($T$60=0,0,$T$47/$T$60)</f>
        <v>0</v>
      </c>
      <c r="U48" s="6">
        <f>IF($U$60=0,0,$U$47/$U$60)</f>
        <v>0.04576976421636616</v>
      </c>
    </row>
    <row r="49" spans="1:21" ht="15">
      <c r="A49" s="2" t="s">
        <v>216</v>
      </c>
      <c r="B49" s="3" t="s">
        <v>22</v>
      </c>
      <c r="C49" s="2">
        <v>6</v>
      </c>
      <c r="D49" s="2">
        <v>2</v>
      </c>
      <c r="E49" s="2">
        <v>1</v>
      </c>
      <c r="F49" s="2">
        <v>0</v>
      </c>
      <c r="G49" s="2">
        <v>1</v>
      </c>
      <c r="H49" s="2">
        <v>0</v>
      </c>
      <c r="I49" s="2">
        <v>0</v>
      </c>
      <c r="J49" s="2">
        <v>4</v>
      </c>
      <c r="K49" s="2">
        <v>3</v>
      </c>
      <c r="L49" s="2">
        <v>0</v>
      </c>
      <c r="M49" s="2">
        <v>2</v>
      </c>
      <c r="N49" s="2">
        <v>0</v>
      </c>
      <c r="O49" s="2">
        <v>1</v>
      </c>
      <c r="P49" s="2">
        <v>3</v>
      </c>
      <c r="Q49" s="2">
        <v>1</v>
      </c>
      <c r="R49" s="2">
        <v>0</v>
      </c>
      <c r="S49" s="2">
        <v>0</v>
      </c>
      <c r="T49" s="2">
        <v>0</v>
      </c>
      <c r="U49" s="2">
        <f>SUM($C$49:$T$49)</f>
        <v>24</v>
      </c>
    </row>
    <row r="50" spans="1:21" ht="15">
      <c r="A50" s="4"/>
      <c r="B50" s="5" t="s">
        <v>23</v>
      </c>
      <c r="C50" s="6">
        <f>IF($C$60=0,0,$C$49/$C$60)</f>
        <v>0.02553191489361702</v>
      </c>
      <c r="D50" s="6">
        <f>IF($D$60=0,0,$D$49/$D$60)</f>
        <v>0.06451612903225806</v>
      </c>
      <c r="E50" s="6">
        <f>IF($E$60=0,0,$E$49/$E$60)</f>
        <v>0.125</v>
      </c>
      <c r="F50" s="6">
        <f>IF($F$60=0,0,$F$49/$F$60)</f>
        <v>0</v>
      </c>
      <c r="G50" s="6">
        <f>IF($G$60=0,0,$G$49/$G$60)</f>
        <v>0.08333333333333333</v>
      </c>
      <c r="H50" s="6">
        <f>IF($H$60=0,0,$H$49/$H$60)</f>
        <v>0</v>
      </c>
      <c r="I50" s="6">
        <f>IF($I$60=0,0,$I$49/$I$60)</f>
        <v>0</v>
      </c>
      <c r="J50" s="6">
        <f>IF($J$60=0,0,$J$49/$J$60)</f>
        <v>0.08695652173913043</v>
      </c>
      <c r="K50" s="6">
        <f>IF($K$60=0,0,$K$49/$K$60)</f>
        <v>0.038461538461538464</v>
      </c>
      <c r="L50" s="6">
        <f>IF($L$60=0,0,$L$49/$L$60)</f>
        <v>0</v>
      </c>
      <c r="M50" s="6">
        <f>IF($M$60=0,0,$M$49/$M$60)</f>
        <v>0.03225806451612903</v>
      </c>
      <c r="N50" s="6">
        <f>IF($N$60=0,0,$N$49/$N$60)</f>
        <v>0</v>
      </c>
      <c r="O50" s="6">
        <f>IF($O$60=0,0,$O$49/$O$60)</f>
        <v>0.05263157894736842</v>
      </c>
      <c r="P50" s="6">
        <f>IF($P$60=0,0,$P$49/$P$60)</f>
        <v>0.08333333333333333</v>
      </c>
      <c r="Q50" s="6">
        <f>IF($Q$60=0,0,$Q$49/$Q$60)</f>
        <v>0.041666666666666664</v>
      </c>
      <c r="R50" s="6">
        <f>IF($R$60=0,0,$R$49/$R$60)</f>
        <v>0</v>
      </c>
      <c r="S50" s="6">
        <f>IF($S$60=0,0,$S$49/$S$60)</f>
        <v>0</v>
      </c>
      <c r="T50" s="6">
        <f>IF($T$60=0,0,$T$49/$T$60)</f>
        <v>0</v>
      </c>
      <c r="U50" s="6">
        <f>IF($U$60=0,0,$U$49/$U$60)</f>
        <v>0.033287101248266296</v>
      </c>
    </row>
    <row r="51" spans="1:21" ht="15">
      <c r="A51" s="2" t="s">
        <v>217</v>
      </c>
      <c r="B51" s="3" t="s">
        <v>22</v>
      </c>
      <c r="C51" s="2">
        <v>11</v>
      </c>
      <c r="D51" s="2">
        <v>1</v>
      </c>
      <c r="E51" s="2">
        <v>2</v>
      </c>
      <c r="F51" s="2">
        <v>0</v>
      </c>
      <c r="G51" s="2">
        <v>0</v>
      </c>
      <c r="H51" s="2">
        <v>0</v>
      </c>
      <c r="I51" s="2">
        <v>5</v>
      </c>
      <c r="J51" s="2">
        <v>3</v>
      </c>
      <c r="K51" s="2">
        <v>6</v>
      </c>
      <c r="L51" s="2">
        <v>1</v>
      </c>
      <c r="M51" s="2">
        <v>2</v>
      </c>
      <c r="N51" s="2">
        <v>0</v>
      </c>
      <c r="O51" s="2">
        <v>1</v>
      </c>
      <c r="P51" s="2">
        <v>0</v>
      </c>
      <c r="Q51" s="2">
        <v>3</v>
      </c>
      <c r="R51" s="2">
        <v>0</v>
      </c>
      <c r="S51" s="2">
        <v>0</v>
      </c>
      <c r="T51" s="2">
        <v>0</v>
      </c>
      <c r="U51" s="2">
        <f>SUM($C$51:$T$51)</f>
        <v>35</v>
      </c>
    </row>
    <row r="52" spans="1:21" ht="15">
      <c r="A52" s="4"/>
      <c r="B52" s="5" t="s">
        <v>23</v>
      </c>
      <c r="C52" s="6">
        <f>IF($C$60=0,0,$C$51/$C$60)</f>
        <v>0.04680851063829787</v>
      </c>
      <c r="D52" s="6">
        <f>IF($D$60=0,0,$D$51/$D$60)</f>
        <v>0.03225806451612903</v>
      </c>
      <c r="E52" s="6">
        <f>IF($E$60=0,0,$E$51/$E$60)</f>
        <v>0.25</v>
      </c>
      <c r="F52" s="6">
        <f>IF($F$60=0,0,$F$51/$F$60)</f>
        <v>0</v>
      </c>
      <c r="G52" s="6">
        <f>IF($G$60=0,0,$G$51/$G$60)</f>
        <v>0</v>
      </c>
      <c r="H52" s="6">
        <f>IF($H$60=0,0,$H$51/$H$60)</f>
        <v>0</v>
      </c>
      <c r="I52" s="6">
        <f>IF($I$60=0,0,$I$51/$I$60)</f>
        <v>0.052083333333333336</v>
      </c>
      <c r="J52" s="6">
        <f>IF($J$60=0,0,$J$51/$J$60)</f>
        <v>0.06521739130434782</v>
      </c>
      <c r="K52" s="6">
        <f>IF($K$60=0,0,$K$51/$K$60)</f>
        <v>0.07692307692307693</v>
      </c>
      <c r="L52" s="6">
        <f>IF($L$60=0,0,$L$51/$L$60)</f>
        <v>0.03571428571428571</v>
      </c>
      <c r="M52" s="6">
        <f>IF($M$60=0,0,$M$51/$M$60)</f>
        <v>0.03225806451612903</v>
      </c>
      <c r="N52" s="6">
        <f>IF($N$60=0,0,$N$51/$N$60)</f>
        <v>0</v>
      </c>
      <c r="O52" s="6">
        <f>IF($O$60=0,0,$O$51/$O$60)</f>
        <v>0.05263157894736842</v>
      </c>
      <c r="P52" s="6">
        <f>IF($P$60=0,0,$P$51/$P$60)</f>
        <v>0</v>
      </c>
      <c r="Q52" s="6">
        <f>IF($Q$60=0,0,$Q$51/$Q$60)</f>
        <v>0.125</v>
      </c>
      <c r="R52" s="6">
        <f>IF($R$60=0,0,$R$51/$R$60)</f>
        <v>0</v>
      </c>
      <c r="S52" s="6">
        <f>IF($S$60=0,0,$S$51/$S$60)</f>
        <v>0</v>
      </c>
      <c r="T52" s="6">
        <f>IF($T$60=0,0,$T$51/$T$60)</f>
        <v>0</v>
      </c>
      <c r="U52" s="6">
        <f>IF($U$60=0,0,$U$51/$U$60)</f>
        <v>0.04854368932038835</v>
      </c>
    </row>
    <row r="53" spans="1:21" ht="15">
      <c r="A53" s="2" t="s">
        <v>218</v>
      </c>
      <c r="B53" s="3" t="s">
        <v>22</v>
      </c>
      <c r="C53" s="2">
        <v>4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1</v>
      </c>
      <c r="K53" s="2">
        <v>1</v>
      </c>
      <c r="L53" s="2">
        <v>1</v>
      </c>
      <c r="M53" s="2">
        <v>1</v>
      </c>
      <c r="N53" s="2">
        <v>0</v>
      </c>
      <c r="O53" s="2">
        <v>1</v>
      </c>
      <c r="P53" s="2">
        <v>1</v>
      </c>
      <c r="Q53" s="2">
        <v>0</v>
      </c>
      <c r="R53" s="2">
        <v>2</v>
      </c>
      <c r="S53" s="2">
        <v>0</v>
      </c>
      <c r="T53" s="2">
        <v>0</v>
      </c>
      <c r="U53" s="2">
        <f>SUM($C$53:$T$53)</f>
        <v>17</v>
      </c>
    </row>
    <row r="54" spans="1:21" ht="15">
      <c r="A54" s="4"/>
      <c r="B54" s="5" t="s">
        <v>23</v>
      </c>
      <c r="C54" s="6">
        <f>IF($C$60=0,0,$C$53/$C$60)</f>
        <v>0.01702127659574468</v>
      </c>
      <c r="D54" s="6">
        <f>IF($D$60=0,0,$D$53/$D$60)</f>
        <v>0.03225806451612903</v>
      </c>
      <c r="E54" s="6">
        <f>IF($E$60=0,0,$E$53/$E$60)</f>
        <v>0</v>
      </c>
      <c r="F54" s="6">
        <f>IF($F$60=0,0,$F$53/$F$60)</f>
        <v>0</v>
      </c>
      <c r="G54" s="6">
        <f>IF($G$60=0,0,$G$53/$G$60)</f>
        <v>0</v>
      </c>
      <c r="H54" s="6">
        <f>IF($H$60=0,0,$H$53/$H$60)</f>
        <v>0</v>
      </c>
      <c r="I54" s="6">
        <f>IF($I$60=0,0,$I$53/$I$60)</f>
        <v>0.041666666666666664</v>
      </c>
      <c r="J54" s="6">
        <f>IF($J$60=0,0,$J$53/$J$60)</f>
        <v>0.021739130434782608</v>
      </c>
      <c r="K54" s="6">
        <f>IF($K$60=0,0,$K$53/$K$60)</f>
        <v>0.01282051282051282</v>
      </c>
      <c r="L54" s="6">
        <f>IF($L$60=0,0,$L$53/$L$60)</f>
        <v>0.03571428571428571</v>
      </c>
      <c r="M54" s="6">
        <f>IF($M$60=0,0,$M$53/$M$60)</f>
        <v>0.016129032258064516</v>
      </c>
      <c r="N54" s="6">
        <f>IF($N$60=0,0,$N$53/$N$60)</f>
        <v>0</v>
      </c>
      <c r="O54" s="6">
        <f>IF($O$60=0,0,$O$53/$O$60)</f>
        <v>0.05263157894736842</v>
      </c>
      <c r="P54" s="6">
        <f>IF($P$60=0,0,$P$53/$P$60)</f>
        <v>0.027777777777777776</v>
      </c>
      <c r="Q54" s="6">
        <f>IF($Q$60=0,0,$Q$53/$Q$60)</f>
        <v>0</v>
      </c>
      <c r="R54" s="6">
        <f>IF($R$60=0,0,$R$53/$R$60)</f>
        <v>0.08333333333333333</v>
      </c>
      <c r="S54" s="6">
        <f>IF($S$60=0,0,$S$53/$S$60)</f>
        <v>0</v>
      </c>
      <c r="T54" s="6">
        <f>IF($T$60=0,0,$T$53/$T$60)</f>
        <v>0</v>
      </c>
      <c r="U54" s="6">
        <f>IF($U$60=0,0,$U$53/$U$60)</f>
        <v>0.023578363384188627</v>
      </c>
    </row>
    <row r="55" spans="1:21" ht="15">
      <c r="A55" s="2" t="s">
        <v>219</v>
      </c>
      <c r="B55" s="3" t="s">
        <v>22</v>
      </c>
      <c r="C55" s="2">
        <v>5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2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f>SUM($C$55:$T$55)</f>
        <v>9</v>
      </c>
    </row>
    <row r="56" spans="1:21" ht="15">
      <c r="A56" s="4"/>
      <c r="B56" s="5" t="s">
        <v>23</v>
      </c>
      <c r="C56" s="6">
        <f>IF($C$60=0,0,$C$55/$C$60)</f>
        <v>0.02127659574468085</v>
      </c>
      <c r="D56" s="6">
        <f>IF($D$60=0,0,$D$55/$D$60)</f>
        <v>0</v>
      </c>
      <c r="E56" s="6">
        <f>IF($E$60=0,0,$E$55/$E$60)</f>
        <v>0</v>
      </c>
      <c r="F56" s="6">
        <f>IF($F$60=0,0,$F$55/$F$60)</f>
        <v>0</v>
      </c>
      <c r="G56" s="6">
        <f>IF($G$60=0,0,$G$55/$G$60)</f>
        <v>0</v>
      </c>
      <c r="H56" s="6">
        <f>IF($H$60=0,0,$H$55/$H$60)</f>
        <v>0</v>
      </c>
      <c r="I56" s="6">
        <f>IF($I$60=0,0,$I$55/$I$60)</f>
        <v>0.010416666666666666</v>
      </c>
      <c r="J56" s="6">
        <f>IF($J$60=0,0,$J$55/$J$60)</f>
        <v>0</v>
      </c>
      <c r="K56" s="6">
        <f>IF($K$60=0,0,$K$55/$K$60)</f>
        <v>0.02564102564102564</v>
      </c>
      <c r="L56" s="6">
        <f>IF($L$60=0,0,$L$55/$L$60)</f>
        <v>0</v>
      </c>
      <c r="M56" s="6">
        <f>IF($M$60=0,0,$M$55/$M$60)</f>
        <v>0.016129032258064516</v>
      </c>
      <c r="N56" s="6">
        <f>IF($N$60=0,0,$N$55/$N$60)</f>
        <v>0</v>
      </c>
      <c r="O56" s="6">
        <f>IF($O$60=0,0,$O$55/$O$60)</f>
        <v>0</v>
      </c>
      <c r="P56" s="6">
        <f>IF($P$60=0,0,$P$55/$P$60)</f>
        <v>0</v>
      </c>
      <c r="Q56" s="6">
        <f>IF($Q$60=0,0,$Q$55/$Q$60)</f>
        <v>0</v>
      </c>
      <c r="R56" s="6">
        <f>IF($R$60=0,0,$R$55/$R$60)</f>
        <v>0</v>
      </c>
      <c r="S56" s="6">
        <f>IF($S$60=0,0,$S$55/$S$60)</f>
        <v>0</v>
      </c>
      <c r="T56" s="6">
        <f>IF($T$60=0,0,$T$55/$T$60)</f>
        <v>0</v>
      </c>
      <c r="U56" s="6">
        <f>IF($U$60=0,0,$U$55/$U$60)</f>
        <v>0.012482662968099861</v>
      </c>
    </row>
    <row r="57" spans="1:21" ht="15">
      <c r="A57" s="2" t="s">
        <v>59</v>
      </c>
      <c r="B57" s="3" t="s">
        <v>22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4"/>
      <c r="B58" s="5" t="s">
        <v>23</v>
      </c>
      <c r="C58" s="6">
        <f>IF($C$60=0,0,$C$57/$C$60)</f>
        <v>0</v>
      </c>
      <c r="D58" s="6">
        <f>IF($D$60=0,0,$D$57/$D$60)</f>
        <v>0</v>
      </c>
      <c r="E58" s="6">
        <f>IF($E$60=0,0,$E$57/$E$60)</f>
        <v>0</v>
      </c>
      <c r="F58" s="6">
        <f>IF($F$60=0,0,$F$57/$F$60)</f>
        <v>0</v>
      </c>
      <c r="G58" s="6">
        <f>IF($G$60=0,0,$G$57/$G$60)</f>
        <v>0</v>
      </c>
      <c r="H58" s="6">
        <f>IF($H$60=0,0,$H$57/$H$60)</f>
        <v>0</v>
      </c>
      <c r="I58" s="6">
        <f>IF($I$60=0,0,$I$57/$I$60)</f>
        <v>0</v>
      </c>
      <c r="J58" s="6">
        <f>IF($J$60=0,0,$J$57/$J$60)</f>
        <v>0</v>
      </c>
      <c r="K58" s="6">
        <f>IF($K$60=0,0,$K$57/$K$60)</f>
        <v>0</v>
      </c>
      <c r="L58" s="6">
        <f>IF($L$60=0,0,$L$57/$L$60)</f>
        <v>0</v>
      </c>
      <c r="M58" s="6">
        <f>IF($M$60=0,0,$M$57/$M$60)</f>
        <v>0</v>
      </c>
      <c r="N58" s="6">
        <f>IF($N$60=0,0,$N$57/$N$60)</f>
        <v>0</v>
      </c>
      <c r="O58" s="6">
        <f>IF($O$60=0,0,$O$57/$O$60)</f>
        <v>0</v>
      </c>
      <c r="P58" s="6">
        <f>IF($P$60=0,0,$P$57/$P$60)</f>
        <v>0</v>
      </c>
      <c r="Q58" s="6">
        <f>IF($Q$60=0,0,$Q$57/$Q$60)</f>
        <v>0</v>
      </c>
      <c r="R58" s="6">
        <f>IF($R$60=0,0,$R$57/$R$60)</f>
        <v>0</v>
      </c>
      <c r="S58" s="6">
        <f>IF($S$60=0,0,$S$57/$S$60)</f>
        <v>0</v>
      </c>
      <c r="T58" s="6">
        <f>IF($T$60=0,0,$T$57/$T$60)</f>
        <v>0</v>
      </c>
      <c r="U58" s="6">
        <f>IF($U$60=0,0,$U$57/$U$60)</f>
        <v>0</v>
      </c>
    </row>
    <row r="60" spans="2:21" ht="15">
      <c r="B60" s="1" t="s">
        <v>220</v>
      </c>
      <c r="C60" s="2">
        <f>$C$9+$C$11+$C$13+$C$15+$C$17+$C$19+$C$21+$C$23+$C$25+$C$27+$C$29+$C$31+$C$33+$C$35+$C$37+$C$39+$C$41+$C$43+$C$45+$C$47+$C$49+$C$51+$C$53+$C$55+$C$57</f>
        <v>235</v>
      </c>
      <c r="D60" s="2">
        <f>$D$9+$D$11+$D$13+$D$15+$D$17+$D$19+$D$21+$D$23+$D$25+$D$27+$D$29+$D$31+$D$33+$D$35+$D$37+$D$39+$D$41+$D$43+$D$45+$D$47+$D$49+$D$51+$D$53+$D$55+$D$57</f>
        <v>31</v>
      </c>
      <c r="E60" s="2">
        <f>$E$9+$E$11+$E$13+$E$15+$E$17+$E$19+$E$21+$E$23+$E$25+$E$27+$E$29+$E$31+$E$33+$E$35+$E$37+$E$39+$E$41+$E$43+$E$45+$E$47+$E$49+$E$51+$E$53+$E$55+$E$57</f>
        <v>8</v>
      </c>
      <c r="F60" s="2">
        <f>$F$9+$F$11+$F$13+$F$15+$F$17+$F$19+$F$21+$F$23+$F$25+$F$27+$F$29+$F$31+$F$33+$F$35+$F$37+$F$39+$F$41+$F$43+$F$45+$F$47+$F$49+$F$51+$F$53+$F$55+$F$57</f>
        <v>0</v>
      </c>
      <c r="G60" s="2">
        <f>$G$9+$G$11+$G$13+$G$15+$G$17+$G$19+$G$21+$G$23+$G$25+$G$27+$G$29+$G$31+$G$33+$G$35+$G$37+$G$39+$G$41+$G$43+$G$45+$G$47+$G$49+$G$51+$G$53+$G$55+$G$57</f>
        <v>12</v>
      </c>
      <c r="H60" s="2">
        <f>$H$9+$H$11+$H$13+$H$15+$H$17+$H$19+$H$21+$H$23+$H$25+$H$27+$H$29+$H$31+$H$33+$H$35+$H$37+$H$39+$H$41+$H$43+$H$45+$H$47+$H$49+$H$51+$H$53+$H$55+$H$57</f>
        <v>9</v>
      </c>
      <c r="I60" s="2">
        <f>$I$9+$I$11+$I$13+$I$15+$I$17+$I$19+$I$21+$I$23+$I$25+$I$27+$I$29+$I$31+$I$33+$I$35+$I$37+$I$39+$I$41+$I$43+$I$45+$I$47+$I$49+$I$51+$I$53+$I$55+$I$57</f>
        <v>96</v>
      </c>
      <c r="J60" s="2">
        <f>$J$9+$J$11+$J$13+$J$15+$J$17+$J$19+$J$21+$J$23+$J$25+$J$27+$J$29+$J$31+$J$33+$J$35+$J$37+$J$39+$J$41+$J$43+$J$45+$J$47+$J$49+$J$51+$J$53+$J$55+$J$57</f>
        <v>46</v>
      </c>
      <c r="K60" s="2">
        <f>$K$9+$K$11+$K$13+$K$15+$K$17+$K$19+$K$21+$K$23+$K$25+$K$27+$K$29+$K$31+$K$33+$K$35+$K$37+$K$39+$K$41+$K$43+$K$45+$K$47+$K$49+$K$51+$K$53+$K$55+$K$57</f>
        <v>78</v>
      </c>
      <c r="L60" s="2">
        <f>$L$9+$L$11+$L$13+$L$15+$L$17+$L$19+$L$21+$L$23+$L$25+$L$27+$L$29+$L$31+$L$33+$L$35+$L$37+$L$39+$L$41+$L$43+$L$45+$L$47+$L$49+$L$51+$L$53+$L$55+$L$57</f>
        <v>28</v>
      </c>
      <c r="M60" s="2">
        <f>$M$9+$M$11+$M$13+$M$15+$M$17+$M$19+$M$21+$M$23+$M$25+$M$27+$M$29+$M$31+$M$33+$M$35+$M$37+$M$39+$M$41+$M$43+$M$45+$M$47+$M$49+$M$51+$M$53+$M$55+$M$57</f>
        <v>62</v>
      </c>
      <c r="N60" s="2">
        <f>$N$9+$N$11+$N$13+$N$15+$N$17+$N$19+$N$21+$N$23+$N$25+$N$27+$N$29+$N$31+$N$33+$N$35+$N$37+$N$39+$N$41+$N$43+$N$45+$N$47+$N$49+$N$51+$N$53+$N$55+$N$57</f>
        <v>13</v>
      </c>
      <c r="O60" s="2">
        <f>$O$9+$O$11+$O$13+$O$15+$O$17+$O$19+$O$21+$O$23+$O$25+$O$27+$O$29+$O$31+$O$33+$O$35+$O$37+$O$39+$O$41+$O$43+$O$45+$O$47+$O$49+$O$51+$O$53+$O$55+$O$57</f>
        <v>19</v>
      </c>
      <c r="P60" s="2">
        <f>$P$9+$P$11+$P$13+$P$15+$P$17+$P$19+$P$21+$P$23+$P$25+$P$27+$P$29+$P$31+$P$33+$P$35+$P$37+$P$39+$P$41+$P$43+$P$45+$P$47+$P$49+$P$51+$P$53+$P$55+$P$57</f>
        <v>36</v>
      </c>
      <c r="Q60" s="2">
        <f>$Q$9+$Q$11+$Q$13+$Q$15+$Q$17+$Q$19+$Q$21+$Q$23+$Q$25+$Q$27+$Q$29+$Q$31+$Q$33+$Q$35+$Q$37+$Q$39+$Q$41+$Q$43+$Q$45+$Q$47+$Q$49+$Q$51+$Q$53+$Q$55+$Q$57</f>
        <v>24</v>
      </c>
      <c r="R60" s="2">
        <f>$R$9+$R$11+$R$13+$R$15+$R$17+$R$19+$R$21+$R$23+$R$25+$R$27+$R$29+$R$31+$R$33+$R$35+$R$37+$R$39+$R$41+$R$43+$R$45+$R$47+$R$49+$R$51+$R$53+$R$55+$R$57</f>
        <v>24</v>
      </c>
      <c r="S60" s="2">
        <f>$S$9+$S$11+$S$13+$S$15+$S$17+$S$19+$S$21+$S$23+$S$25+$S$27+$S$29+$S$31+$S$33+$S$35+$S$37+$S$39+$S$41+$S$43+$S$45+$S$47+$S$49+$S$51+$S$53+$S$55+$S$57</f>
        <v>0</v>
      </c>
      <c r="T60" s="2">
        <f>$T$9+$T$11+$T$13+$T$15+$T$17+$T$19+$T$21+$T$23+$T$25+$T$27+$T$29+$T$31+$T$33+$T$35+$T$37+$T$39+$T$41+$T$43+$T$45+$T$47+$T$49+$T$51+$T$53+$T$55+$T$57</f>
        <v>0</v>
      </c>
      <c r="U60" s="2">
        <f>SUM($C$60:$T$60)</f>
        <v>721</v>
      </c>
    </row>
    <row r="61" spans="3:20" ht="15">
      <c r="C61" s="7">
        <f>$C$60/$U$60</f>
        <v>0.3259361997226075</v>
      </c>
      <c r="D61" s="7">
        <f>$D$60/$U$60</f>
        <v>0.04299583911234397</v>
      </c>
      <c r="E61" s="7">
        <f>$E$60/$U$60</f>
        <v>0.011095700416088766</v>
      </c>
      <c r="F61" s="7">
        <f>$F$60/$U$60</f>
        <v>0</v>
      </c>
      <c r="G61" s="7">
        <f>$G$60/$U$60</f>
        <v>0.016643550624133148</v>
      </c>
      <c r="H61" s="7">
        <f>$H$60/$U$60</f>
        <v>0.012482662968099861</v>
      </c>
      <c r="I61" s="7">
        <f>$I$60/$U$60</f>
        <v>0.13314840499306518</v>
      </c>
      <c r="J61" s="7">
        <f>$J$60/$U$60</f>
        <v>0.0638002773925104</v>
      </c>
      <c r="K61" s="7">
        <f>$K$60/$U$60</f>
        <v>0.10818307905686546</v>
      </c>
      <c r="L61" s="7">
        <f>$L$60/$U$60</f>
        <v>0.038834951456310676</v>
      </c>
      <c r="M61" s="7">
        <f>$M$60/$U$60</f>
        <v>0.08599167822468794</v>
      </c>
      <c r="N61" s="7">
        <f>$N$60/$U$60</f>
        <v>0.018030513176144243</v>
      </c>
      <c r="O61" s="7">
        <f>$O$60/$U$60</f>
        <v>0.026352288488210817</v>
      </c>
      <c r="P61" s="7">
        <f>$P$60/$U$60</f>
        <v>0.049930651872399444</v>
      </c>
      <c r="Q61" s="7">
        <f>$Q$60/$U$60</f>
        <v>0.033287101248266296</v>
      </c>
      <c r="R61" s="7">
        <f>$R$60/$U$60</f>
        <v>0.033287101248266296</v>
      </c>
      <c r="S61" s="7">
        <f>$S$60/$U$60</f>
        <v>0</v>
      </c>
      <c r="T61" s="7">
        <f>$T$60/$U$60</f>
        <v>0</v>
      </c>
    </row>
  </sheetData>
  <sheetProtection/>
  <mergeCells count="21">
    <mergeCell ref="Q4:Q8"/>
    <mergeCell ref="R4:R8"/>
    <mergeCell ref="S4:S8"/>
    <mergeCell ref="T4:T8"/>
    <mergeCell ref="U4:U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Packard</dc:creator>
  <cp:keywords/>
  <dc:description/>
  <cp:lastModifiedBy>Leslie Packard</cp:lastModifiedBy>
  <dcterms:created xsi:type="dcterms:W3CDTF">2014-05-09T18:20:06Z</dcterms:created>
  <dcterms:modified xsi:type="dcterms:W3CDTF">2014-05-21T14:58:57Z</dcterms:modified>
  <cp:category/>
  <cp:version/>
  <cp:contentType/>
  <cp:contentStatus/>
</cp:coreProperties>
</file>